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06002001\SW_DOK04\113\2007\07\"/>
    </mc:Choice>
  </mc:AlternateContent>
  <xr:revisionPtr revIDLastSave="0" documentId="13_ncr:1_{DF960498-0C36-4772-8A5D-F821D8AEB2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mmdaten" sheetId="1" r:id="rId1"/>
    <sheet name="A&amp;BE - § 45" sheetId="3" r:id="rId2"/>
    <sheet name="FbW - §§ 81ff" sheetId="2" r:id="rId3"/>
    <sheet name="B-DKS FbW Tabelle" sheetId="5" state="hidden" r:id="rId4"/>
    <sheet name="FKS-intern_Gremium" sheetId="4" r:id="rId5"/>
    <sheet name="B-DKS §45 Tabelle" sheetId="6" state="hidden" r:id="rId6"/>
    <sheet name="Drop-Down-Tabellen" sheetId="7" state="hidden" r:id="rId7"/>
  </sheets>
  <definedNames>
    <definedName name="_xlnm._FilterDatabase" localSheetId="1" hidden="1">'A&amp;BE - § 45'!$A$5:$P$501</definedName>
    <definedName name="_xlnm._FilterDatabase" localSheetId="6" hidden="1">'Drop-Down-Tabellen'!$E$1:$E$5</definedName>
    <definedName name="_xlnm._FilterDatabase" localSheetId="2" hidden="1">'FbW - §§ 81ff'!$A$5:$S$501</definedName>
    <definedName name="_xlnm.Print_Area" localSheetId="1">'A&amp;BE - § 45'!$A$1:$P$61</definedName>
    <definedName name="_xlnm.Print_Area" localSheetId="2">'FbW - §§ 81ff'!$A$1:$S$61</definedName>
    <definedName name="_xlnm.Print_Area" localSheetId="4">'FKS-intern_Gremium'!$A$1:$P$12</definedName>
    <definedName name="_xlnm.Print_Area" localSheetId="0">Stammdaten!$A$3:$H$44</definedName>
    <definedName name="_xlnm.Print_Titles" localSheetId="1">'A&amp;BE - § 45'!$5:$6</definedName>
    <definedName name="_xlnm.Print_Titles" localSheetId="2">'FbW - §§ 81ff'!$5:$6</definedName>
    <definedName name="Text1" localSheetId="1">'A&amp;BE - § 45'!$D$2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3" l="1"/>
  <c r="T7" i="2"/>
  <c r="I3" i="2"/>
  <c r="H3" i="2"/>
  <c r="G3" i="2"/>
  <c r="F3" i="2"/>
  <c r="H3" i="3"/>
  <c r="G3" i="3"/>
  <c r="F3" i="3"/>
  <c r="E3" i="3"/>
  <c r="G2" i="4"/>
  <c r="R8" i="3"/>
  <c r="S8" i="3" s="1"/>
  <c r="T8" i="3" s="1"/>
  <c r="U8" i="3"/>
  <c r="R9" i="3"/>
  <c r="S9" i="3" s="1"/>
  <c r="T9" i="3" s="1"/>
  <c r="U9" i="3"/>
  <c r="R10" i="3"/>
  <c r="S10" i="3" s="1"/>
  <c r="T10" i="3" s="1"/>
  <c r="U10" i="3"/>
  <c r="R11" i="3"/>
  <c r="S11" i="3" s="1"/>
  <c r="T11" i="3" s="1"/>
  <c r="U11" i="3"/>
  <c r="R12" i="3"/>
  <c r="S12" i="3" s="1"/>
  <c r="T12" i="3" s="1"/>
  <c r="U12" i="3"/>
  <c r="R13" i="3"/>
  <c r="S13" i="3" s="1"/>
  <c r="T13" i="3" s="1"/>
  <c r="U13" i="3"/>
  <c r="R14" i="3"/>
  <c r="S14" i="3" s="1"/>
  <c r="T14" i="3" s="1"/>
  <c r="U14" i="3"/>
  <c r="R15" i="3"/>
  <c r="S15" i="3" s="1"/>
  <c r="T15" i="3" s="1"/>
  <c r="U15" i="3"/>
  <c r="R16" i="3"/>
  <c r="S16" i="3" s="1"/>
  <c r="T16" i="3" s="1"/>
  <c r="U16" i="3"/>
  <c r="R17" i="3"/>
  <c r="S17" i="3" s="1"/>
  <c r="T17" i="3" s="1"/>
  <c r="U17" i="3"/>
  <c r="R18" i="3"/>
  <c r="S18" i="3" s="1"/>
  <c r="T18" i="3" s="1"/>
  <c r="U18" i="3"/>
  <c r="R19" i="3"/>
  <c r="S19" i="3" s="1"/>
  <c r="T19" i="3" s="1"/>
  <c r="V19" i="3" s="1"/>
  <c r="U19" i="3"/>
  <c r="R20" i="3"/>
  <c r="S20" i="3" s="1"/>
  <c r="T20" i="3" s="1"/>
  <c r="U20" i="3"/>
  <c r="R21" i="3"/>
  <c r="S21" i="3" s="1"/>
  <c r="T21" i="3" s="1"/>
  <c r="U21" i="3"/>
  <c r="R22" i="3"/>
  <c r="S22" i="3" s="1"/>
  <c r="T22" i="3" s="1"/>
  <c r="U22" i="3"/>
  <c r="R23" i="3"/>
  <c r="S23" i="3" s="1"/>
  <c r="T23" i="3" s="1"/>
  <c r="V23" i="3" s="1"/>
  <c r="U23" i="3"/>
  <c r="R24" i="3"/>
  <c r="S24" i="3" s="1"/>
  <c r="T24" i="3" s="1"/>
  <c r="U24" i="3"/>
  <c r="R25" i="3"/>
  <c r="S25" i="3" s="1"/>
  <c r="T25" i="3" s="1"/>
  <c r="U25" i="3"/>
  <c r="R26" i="3"/>
  <c r="S26" i="3" s="1"/>
  <c r="T26" i="3" s="1"/>
  <c r="U26" i="3"/>
  <c r="R27" i="3"/>
  <c r="S27" i="3" s="1"/>
  <c r="T27" i="3" s="1"/>
  <c r="V27" i="3" s="1"/>
  <c r="U27" i="3"/>
  <c r="R28" i="3"/>
  <c r="S28" i="3" s="1"/>
  <c r="T28" i="3" s="1"/>
  <c r="U28" i="3"/>
  <c r="R29" i="3"/>
  <c r="S29" i="3" s="1"/>
  <c r="T29" i="3" s="1"/>
  <c r="U29" i="3"/>
  <c r="R30" i="3"/>
  <c r="S30" i="3" s="1"/>
  <c r="T30" i="3" s="1"/>
  <c r="U30" i="3"/>
  <c r="R31" i="3"/>
  <c r="S31" i="3" s="1"/>
  <c r="T31" i="3" s="1"/>
  <c r="U31" i="3"/>
  <c r="R32" i="3"/>
  <c r="S32" i="3" s="1"/>
  <c r="T32" i="3" s="1"/>
  <c r="U32" i="3"/>
  <c r="R33" i="3"/>
  <c r="S33" i="3" s="1"/>
  <c r="T33" i="3" s="1"/>
  <c r="U33" i="3"/>
  <c r="R34" i="3"/>
  <c r="S34" i="3" s="1"/>
  <c r="T34" i="3" s="1"/>
  <c r="U34" i="3"/>
  <c r="R35" i="3"/>
  <c r="S35" i="3" s="1"/>
  <c r="T35" i="3" s="1"/>
  <c r="U35" i="3"/>
  <c r="R36" i="3"/>
  <c r="S36" i="3" s="1"/>
  <c r="T36" i="3" s="1"/>
  <c r="U36" i="3"/>
  <c r="R37" i="3"/>
  <c r="S37" i="3" s="1"/>
  <c r="T37" i="3" s="1"/>
  <c r="U37" i="3"/>
  <c r="R38" i="3"/>
  <c r="S38" i="3" s="1"/>
  <c r="T38" i="3" s="1"/>
  <c r="U38" i="3"/>
  <c r="R39" i="3"/>
  <c r="S39" i="3" s="1"/>
  <c r="T39" i="3" s="1"/>
  <c r="V39" i="3" s="1"/>
  <c r="U39" i="3"/>
  <c r="R40" i="3"/>
  <c r="S40" i="3" s="1"/>
  <c r="T40" i="3" s="1"/>
  <c r="U40" i="3"/>
  <c r="R41" i="3"/>
  <c r="S41" i="3" s="1"/>
  <c r="T41" i="3" s="1"/>
  <c r="U41" i="3"/>
  <c r="R42" i="3"/>
  <c r="S42" i="3" s="1"/>
  <c r="T42" i="3" s="1"/>
  <c r="U42" i="3"/>
  <c r="R43" i="3"/>
  <c r="S43" i="3" s="1"/>
  <c r="T43" i="3" s="1"/>
  <c r="V43" i="3" s="1"/>
  <c r="U43" i="3"/>
  <c r="R44" i="3"/>
  <c r="S44" i="3" s="1"/>
  <c r="T44" i="3" s="1"/>
  <c r="U44" i="3"/>
  <c r="R45" i="3"/>
  <c r="S45" i="3" s="1"/>
  <c r="T45" i="3" s="1"/>
  <c r="U45" i="3"/>
  <c r="R46" i="3"/>
  <c r="S46" i="3" s="1"/>
  <c r="T46" i="3" s="1"/>
  <c r="U46" i="3"/>
  <c r="R47" i="3"/>
  <c r="S47" i="3" s="1"/>
  <c r="T47" i="3" s="1"/>
  <c r="U47" i="3"/>
  <c r="R48" i="3"/>
  <c r="S48" i="3" s="1"/>
  <c r="T48" i="3" s="1"/>
  <c r="U48" i="3"/>
  <c r="R49" i="3"/>
  <c r="S49" i="3" s="1"/>
  <c r="T49" i="3" s="1"/>
  <c r="U49" i="3"/>
  <c r="R50" i="3"/>
  <c r="S50" i="3" s="1"/>
  <c r="T50" i="3" s="1"/>
  <c r="U50" i="3"/>
  <c r="R51" i="3"/>
  <c r="S51" i="3" s="1"/>
  <c r="T51" i="3" s="1"/>
  <c r="V51" i="3" s="1"/>
  <c r="R52" i="3"/>
  <c r="S52" i="3" s="1"/>
  <c r="T52" i="3" s="1"/>
  <c r="U52" i="3"/>
  <c r="R53" i="3"/>
  <c r="S53" i="3" s="1"/>
  <c r="T53" i="3" s="1"/>
  <c r="U53" i="3"/>
  <c r="R54" i="3"/>
  <c r="S54" i="3" s="1"/>
  <c r="T54" i="3" s="1"/>
  <c r="U54" i="3"/>
  <c r="R55" i="3"/>
  <c r="S55" i="3" s="1"/>
  <c r="T55" i="3" s="1"/>
  <c r="V55" i="3" s="1"/>
  <c r="U55" i="3"/>
  <c r="R56" i="3"/>
  <c r="S56" i="3" s="1"/>
  <c r="T56" i="3" s="1"/>
  <c r="U56" i="3"/>
  <c r="R57" i="3"/>
  <c r="S57" i="3" s="1"/>
  <c r="T57" i="3" s="1"/>
  <c r="U57" i="3"/>
  <c r="R58" i="3"/>
  <c r="S58" i="3" s="1"/>
  <c r="T58" i="3" s="1"/>
  <c r="U58" i="3"/>
  <c r="R59" i="3"/>
  <c r="S59" i="3" s="1"/>
  <c r="T59" i="3" s="1"/>
  <c r="U59" i="3"/>
  <c r="R60" i="3"/>
  <c r="S60" i="3" s="1"/>
  <c r="T60" i="3" s="1"/>
  <c r="U60" i="3"/>
  <c r="R61" i="3"/>
  <c r="S61" i="3" s="1"/>
  <c r="T61" i="3" s="1"/>
  <c r="U61" i="3"/>
  <c r="R62" i="3"/>
  <c r="S62" i="3" s="1"/>
  <c r="T62" i="3" s="1"/>
  <c r="V62" i="3" s="1"/>
  <c r="U62" i="3"/>
  <c r="R63" i="3"/>
  <c r="S63" i="3" s="1"/>
  <c r="T63" i="3" s="1"/>
  <c r="V63" i="3" s="1"/>
  <c r="U63" i="3"/>
  <c r="R64" i="3"/>
  <c r="S64" i="3" s="1"/>
  <c r="T64" i="3" s="1"/>
  <c r="U64" i="3"/>
  <c r="R65" i="3"/>
  <c r="S65" i="3" s="1"/>
  <c r="T65" i="3" s="1"/>
  <c r="U65" i="3"/>
  <c r="R66" i="3"/>
  <c r="S66" i="3" s="1"/>
  <c r="T66" i="3" s="1"/>
  <c r="V66" i="3" s="1"/>
  <c r="U66" i="3"/>
  <c r="R67" i="3"/>
  <c r="S67" i="3" s="1"/>
  <c r="T67" i="3" s="1"/>
  <c r="V67" i="3" s="1"/>
  <c r="U67" i="3"/>
  <c r="R68" i="3"/>
  <c r="S68" i="3" s="1"/>
  <c r="T68" i="3" s="1"/>
  <c r="U68" i="3"/>
  <c r="R69" i="3"/>
  <c r="S69" i="3" s="1"/>
  <c r="T69" i="3" s="1"/>
  <c r="U69" i="3"/>
  <c r="R70" i="3"/>
  <c r="S70" i="3" s="1"/>
  <c r="T70" i="3" s="1"/>
  <c r="V70" i="3" s="1"/>
  <c r="U70" i="3"/>
  <c r="R71" i="3"/>
  <c r="S71" i="3" s="1"/>
  <c r="T71" i="3" s="1"/>
  <c r="V71" i="3" s="1"/>
  <c r="U71" i="3"/>
  <c r="R72" i="3"/>
  <c r="S72" i="3" s="1"/>
  <c r="T72" i="3" s="1"/>
  <c r="U72" i="3"/>
  <c r="R73" i="3"/>
  <c r="S73" i="3" s="1"/>
  <c r="T73" i="3" s="1"/>
  <c r="U73" i="3"/>
  <c r="R74" i="3"/>
  <c r="S74" i="3" s="1"/>
  <c r="T74" i="3" s="1"/>
  <c r="V74" i="3" s="1"/>
  <c r="U74" i="3"/>
  <c r="R75" i="3"/>
  <c r="S75" i="3" s="1"/>
  <c r="T75" i="3" s="1"/>
  <c r="V75" i="3" s="1"/>
  <c r="U75" i="3"/>
  <c r="R76" i="3"/>
  <c r="S76" i="3" s="1"/>
  <c r="T76" i="3" s="1"/>
  <c r="U76" i="3"/>
  <c r="R77" i="3"/>
  <c r="S77" i="3" s="1"/>
  <c r="T77" i="3" s="1"/>
  <c r="U77" i="3"/>
  <c r="R78" i="3"/>
  <c r="S78" i="3" s="1"/>
  <c r="T78" i="3" s="1"/>
  <c r="V78" i="3" s="1"/>
  <c r="U78" i="3"/>
  <c r="R79" i="3"/>
  <c r="S79" i="3" s="1"/>
  <c r="T79" i="3" s="1"/>
  <c r="V79" i="3" s="1"/>
  <c r="U79" i="3"/>
  <c r="R80" i="3"/>
  <c r="S80" i="3" s="1"/>
  <c r="T80" i="3" s="1"/>
  <c r="U80" i="3"/>
  <c r="R81" i="3"/>
  <c r="S81" i="3" s="1"/>
  <c r="T81" i="3" s="1"/>
  <c r="U81" i="3"/>
  <c r="R82" i="3"/>
  <c r="S82" i="3" s="1"/>
  <c r="T82" i="3" s="1"/>
  <c r="U82" i="3"/>
  <c r="R83" i="3"/>
  <c r="S83" i="3" s="1"/>
  <c r="T83" i="3" s="1"/>
  <c r="V83" i="3" s="1"/>
  <c r="U83" i="3"/>
  <c r="R84" i="3"/>
  <c r="S84" i="3" s="1"/>
  <c r="T84" i="3" s="1"/>
  <c r="U84" i="3"/>
  <c r="R85" i="3"/>
  <c r="S85" i="3" s="1"/>
  <c r="T85" i="3" s="1"/>
  <c r="U85" i="3"/>
  <c r="R86" i="3"/>
  <c r="S86" i="3" s="1"/>
  <c r="T86" i="3" s="1"/>
  <c r="V86" i="3" s="1"/>
  <c r="U86" i="3"/>
  <c r="R87" i="3"/>
  <c r="S87" i="3" s="1"/>
  <c r="T87" i="3" s="1"/>
  <c r="V87" i="3" s="1"/>
  <c r="U87" i="3"/>
  <c r="R88" i="3"/>
  <c r="S88" i="3" s="1"/>
  <c r="T88" i="3" s="1"/>
  <c r="U88" i="3"/>
  <c r="R89" i="3"/>
  <c r="S89" i="3" s="1"/>
  <c r="T89" i="3" s="1"/>
  <c r="U89" i="3"/>
  <c r="R90" i="3"/>
  <c r="S90" i="3" s="1"/>
  <c r="T90" i="3" s="1"/>
  <c r="V90" i="3" s="1"/>
  <c r="U90" i="3"/>
  <c r="R91" i="3"/>
  <c r="S91" i="3" s="1"/>
  <c r="T91" i="3" s="1"/>
  <c r="V91" i="3" s="1"/>
  <c r="U91" i="3"/>
  <c r="R92" i="3"/>
  <c r="S92" i="3" s="1"/>
  <c r="T92" i="3" s="1"/>
  <c r="U92" i="3"/>
  <c r="R93" i="3"/>
  <c r="S93" i="3" s="1"/>
  <c r="T93" i="3" s="1"/>
  <c r="U93" i="3"/>
  <c r="R94" i="3"/>
  <c r="S94" i="3" s="1"/>
  <c r="T94" i="3" s="1"/>
  <c r="V94" i="3" s="1"/>
  <c r="U94" i="3"/>
  <c r="R95" i="3"/>
  <c r="S95" i="3" s="1"/>
  <c r="T95" i="3" s="1"/>
  <c r="V95" i="3" s="1"/>
  <c r="U95" i="3"/>
  <c r="R96" i="3"/>
  <c r="S96" i="3" s="1"/>
  <c r="T96" i="3" s="1"/>
  <c r="U96" i="3"/>
  <c r="R97" i="3"/>
  <c r="S97" i="3" s="1"/>
  <c r="T97" i="3" s="1"/>
  <c r="U97" i="3"/>
  <c r="R98" i="3"/>
  <c r="S98" i="3" s="1"/>
  <c r="T98" i="3" s="1"/>
  <c r="U98" i="3"/>
  <c r="R99" i="3"/>
  <c r="S99" i="3" s="1"/>
  <c r="T99" i="3" s="1"/>
  <c r="V99" i="3" s="1"/>
  <c r="U99" i="3"/>
  <c r="R100" i="3"/>
  <c r="S100" i="3" s="1"/>
  <c r="T100" i="3" s="1"/>
  <c r="U100" i="3"/>
  <c r="R101" i="3"/>
  <c r="S101" i="3" s="1"/>
  <c r="T101" i="3" s="1"/>
  <c r="U101" i="3"/>
  <c r="R102" i="3"/>
  <c r="S102" i="3" s="1"/>
  <c r="T102" i="3" s="1"/>
  <c r="V102" i="3" s="1"/>
  <c r="U102" i="3"/>
  <c r="R103" i="3"/>
  <c r="S103" i="3" s="1"/>
  <c r="T103" i="3" s="1"/>
  <c r="V103" i="3" s="1"/>
  <c r="U103" i="3"/>
  <c r="R104" i="3"/>
  <c r="S104" i="3" s="1"/>
  <c r="T104" i="3" s="1"/>
  <c r="U104" i="3"/>
  <c r="R105" i="3"/>
  <c r="S105" i="3" s="1"/>
  <c r="T105" i="3" s="1"/>
  <c r="U105" i="3"/>
  <c r="R106" i="3"/>
  <c r="S106" i="3" s="1"/>
  <c r="T106" i="3" s="1"/>
  <c r="V106" i="3" s="1"/>
  <c r="U106" i="3"/>
  <c r="R107" i="3"/>
  <c r="S107" i="3" s="1"/>
  <c r="T107" i="3" s="1"/>
  <c r="V107" i="3" s="1"/>
  <c r="U107" i="3"/>
  <c r="R108" i="3"/>
  <c r="S108" i="3" s="1"/>
  <c r="T108" i="3" s="1"/>
  <c r="U108" i="3"/>
  <c r="R109" i="3"/>
  <c r="S109" i="3" s="1"/>
  <c r="T109" i="3" s="1"/>
  <c r="U109" i="3"/>
  <c r="R110" i="3"/>
  <c r="S110" i="3" s="1"/>
  <c r="T110" i="3" s="1"/>
  <c r="V110" i="3" s="1"/>
  <c r="U110" i="3"/>
  <c r="R111" i="3"/>
  <c r="S111" i="3" s="1"/>
  <c r="T111" i="3" s="1"/>
  <c r="V111" i="3" s="1"/>
  <c r="U111" i="3"/>
  <c r="R112" i="3"/>
  <c r="S112" i="3" s="1"/>
  <c r="T112" i="3" s="1"/>
  <c r="U112" i="3"/>
  <c r="R113" i="3"/>
  <c r="S113" i="3" s="1"/>
  <c r="T113" i="3" s="1"/>
  <c r="U113" i="3"/>
  <c r="R114" i="3"/>
  <c r="S114" i="3" s="1"/>
  <c r="T114" i="3" s="1"/>
  <c r="V114" i="3" s="1"/>
  <c r="U114" i="3"/>
  <c r="R115" i="3"/>
  <c r="S115" i="3" s="1"/>
  <c r="T115" i="3" s="1"/>
  <c r="V115" i="3" s="1"/>
  <c r="U115" i="3"/>
  <c r="R116" i="3"/>
  <c r="S116" i="3" s="1"/>
  <c r="T116" i="3" s="1"/>
  <c r="U116" i="3"/>
  <c r="R117" i="3"/>
  <c r="S117" i="3" s="1"/>
  <c r="T117" i="3" s="1"/>
  <c r="U117" i="3"/>
  <c r="R118" i="3"/>
  <c r="S118" i="3" s="1"/>
  <c r="T118" i="3" s="1"/>
  <c r="V118" i="3" s="1"/>
  <c r="U118" i="3"/>
  <c r="R119" i="3"/>
  <c r="S119" i="3" s="1"/>
  <c r="T119" i="3" s="1"/>
  <c r="U119" i="3"/>
  <c r="R120" i="3"/>
  <c r="S120" i="3" s="1"/>
  <c r="T120" i="3" s="1"/>
  <c r="U120" i="3"/>
  <c r="R121" i="3"/>
  <c r="S121" i="3" s="1"/>
  <c r="T121" i="3" s="1"/>
  <c r="U121" i="3"/>
  <c r="R122" i="3"/>
  <c r="S122" i="3" s="1"/>
  <c r="T122" i="3" s="1"/>
  <c r="V122" i="3" s="1"/>
  <c r="U122" i="3"/>
  <c r="R123" i="3"/>
  <c r="S123" i="3" s="1"/>
  <c r="T123" i="3" s="1"/>
  <c r="V123" i="3" s="1"/>
  <c r="U123" i="3"/>
  <c r="R124" i="3"/>
  <c r="S124" i="3" s="1"/>
  <c r="T124" i="3" s="1"/>
  <c r="U124" i="3"/>
  <c r="R125" i="3"/>
  <c r="S125" i="3" s="1"/>
  <c r="T125" i="3" s="1"/>
  <c r="U125" i="3"/>
  <c r="R126" i="3"/>
  <c r="S126" i="3" s="1"/>
  <c r="T126" i="3" s="1"/>
  <c r="V126" i="3" s="1"/>
  <c r="U126" i="3"/>
  <c r="R127" i="3"/>
  <c r="S127" i="3" s="1"/>
  <c r="T127" i="3" s="1"/>
  <c r="V127" i="3" s="1"/>
  <c r="U127" i="3"/>
  <c r="R128" i="3"/>
  <c r="S128" i="3" s="1"/>
  <c r="T128" i="3" s="1"/>
  <c r="U128" i="3"/>
  <c r="R129" i="3"/>
  <c r="S129" i="3" s="1"/>
  <c r="T129" i="3" s="1"/>
  <c r="U129" i="3"/>
  <c r="R130" i="3"/>
  <c r="S130" i="3" s="1"/>
  <c r="T130" i="3" s="1"/>
  <c r="V130" i="3" s="1"/>
  <c r="U130" i="3"/>
  <c r="R131" i="3"/>
  <c r="S131" i="3" s="1"/>
  <c r="T131" i="3" s="1"/>
  <c r="V131" i="3" s="1"/>
  <c r="U131" i="3"/>
  <c r="R132" i="3"/>
  <c r="S132" i="3" s="1"/>
  <c r="T132" i="3" s="1"/>
  <c r="U132" i="3"/>
  <c r="R133" i="3"/>
  <c r="S133" i="3" s="1"/>
  <c r="T133" i="3" s="1"/>
  <c r="U133" i="3"/>
  <c r="R134" i="3"/>
  <c r="S134" i="3" s="1"/>
  <c r="T134" i="3" s="1"/>
  <c r="V134" i="3" s="1"/>
  <c r="U134" i="3"/>
  <c r="R135" i="3"/>
  <c r="S135" i="3" s="1"/>
  <c r="T135" i="3" s="1"/>
  <c r="V135" i="3" s="1"/>
  <c r="U135" i="3"/>
  <c r="R136" i="3"/>
  <c r="S136" i="3" s="1"/>
  <c r="T136" i="3" s="1"/>
  <c r="U136" i="3"/>
  <c r="R137" i="3"/>
  <c r="S137" i="3" s="1"/>
  <c r="T137" i="3" s="1"/>
  <c r="U137" i="3"/>
  <c r="R138" i="3"/>
  <c r="S138" i="3" s="1"/>
  <c r="T138" i="3" s="1"/>
  <c r="U138" i="3"/>
  <c r="R139" i="3"/>
  <c r="S139" i="3" s="1"/>
  <c r="T139" i="3" s="1"/>
  <c r="V139" i="3" s="1"/>
  <c r="U139" i="3"/>
  <c r="R140" i="3"/>
  <c r="S140" i="3" s="1"/>
  <c r="T140" i="3" s="1"/>
  <c r="U140" i="3"/>
  <c r="R141" i="3"/>
  <c r="S141" i="3" s="1"/>
  <c r="T141" i="3" s="1"/>
  <c r="U141" i="3"/>
  <c r="R142" i="3"/>
  <c r="S142" i="3" s="1"/>
  <c r="T142" i="3" s="1"/>
  <c r="V142" i="3" s="1"/>
  <c r="U142" i="3"/>
  <c r="R143" i="3"/>
  <c r="S143" i="3" s="1"/>
  <c r="T143" i="3" s="1"/>
  <c r="V143" i="3" s="1"/>
  <c r="U143" i="3"/>
  <c r="R144" i="3"/>
  <c r="S144" i="3" s="1"/>
  <c r="T144" i="3" s="1"/>
  <c r="U144" i="3"/>
  <c r="R145" i="3"/>
  <c r="S145" i="3" s="1"/>
  <c r="T145" i="3" s="1"/>
  <c r="U145" i="3"/>
  <c r="R146" i="3"/>
  <c r="S146" i="3" s="1"/>
  <c r="T146" i="3" s="1"/>
  <c r="V146" i="3" s="1"/>
  <c r="U146" i="3"/>
  <c r="R147" i="3"/>
  <c r="S147" i="3" s="1"/>
  <c r="T147" i="3" s="1"/>
  <c r="W147" i="3" s="1"/>
  <c r="U147" i="3"/>
  <c r="R148" i="3"/>
  <c r="S148" i="3" s="1"/>
  <c r="T148" i="3" s="1"/>
  <c r="W148" i="3" s="1"/>
  <c r="U148" i="3"/>
  <c r="R149" i="3"/>
  <c r="S149" i="3" s="1"/>
  <c r="T149" i="3" s="1"/>
  <c r="U149" i="3"/>
  <c r="R150" i="3"/>
  <c r="S150" i="3" s="1"/>
  <c r="T150" i="3" s="1"/>
  <c r="U150" i="3"/>
  <c r="R151" i="3"/>
  <c r="S151" i="3" s="1"/>
  <c r="T151" i="3" s="1"/>
  <c r="U151" i="3"/>
  <c r="R152" i="3"/>
  <c r="S152" i="3" s="1"/>
  <c r="T152" i="3" s="1"/>
  <c r="U152" i="3"/>
  <c r="R153" i="3"/>
  <c r="S153" i="3" s="1"/>
  <c r="T153" i="3" s="1"/>
  <c r="W153" i="3" s="1"/>
  <c r="U153" i="3"/>
  <c r="R154" i="3"/>
  <c r="S154" i="3" s="1"/>
  <c r="T154" i="3" s="1"/>
  <c r="U154" i="3"/>
  <c r="R155" i="3"/>
  <c r="S155" i="3" s="1"/>
  <c r="T155" i="3" s="1"/>
  <c r="U155" i="3"/>
  <c r="R156" i="3"/>
  <c r="S156" i="3" s="1"/>
  <c r="T156" i="3" s="1"/>
  <c r="U156" i="3"/>
  <c r="R157" i="3"/>
  <c r="S157" i="3" s="1"/>
  <c r="T157" i="3" s="1"/>
  <c r="U157" i="3"/>
  <c r="R158" i="3"/>
  <c r="S158" i="3" s="1"/>
  <c r="T158" i="3" s="1"/>
  <c r="W158" i="3" s="1"/>
  <c r="U158" i="3"/>
  <c r="R159" i="3"/>
  <c r="S159" i="3" s="1"/>
  <c r="T159" i="3" s="1"/>
  <c r="U159" i="3"/>
  <c r="R160" i="3"/>
  <c r="S160" i="3" s="1"/>
  <c r="T160" i="3" s="1"/>
  <c r="U160" i="3"/>
  <c r="R161" i="3"/>
  <c r="S161" i="3" s="1"/>
  <c r="T161" i="3" s="1"/>
  <c r="U161" i="3"/>
  <c r="R162" i="3"/>
  <c r="S162" i="3" s="1"/>
  <c r="T162" i="3" s="1"/>
  <c r="U162" i="3"/>
  <c r="R163" i="3"/>
  <c r="S163" i="3" s="1"/>
  <c r="T163" i="3" s="1"/>
  <c r="V163" i="3" s="1"/>
  <c r="U163" i="3"/>
  <c r="R164" i="3"/>
  <c r="S164" i="3" s="1"/>
  <c r="T164" i="3" s="1"/>
  <c r="U164" i="3"/>
  <c r="R165" i="3"/>
  <c r="S165" i="3" s="1"/>
  <c r="T165" i="3" s="1"/>
  <c r="U165" i="3"/>
  <c r="R166" i="3"/>
  <c r="S166" i="3" s="1"/>
  <c r="T166" i="3" s="1"/>
  <c r="U166" i="3"/>
  <c r="R167" i="3"/>
  <c r="S167" i="3" s="1"/>
  <c r="T167" i="3" s="1"/>
  <c r="U167" i="3"/>
  <c r="R168" i="3"/>
  <c r="S168" i="3" s="1"/>
  <c r="T168" i="3" s="1"/>
  <c r="W168" i="3" s="1"/>
  <c r="U168" i="3"/>
  <c r="R169" i="3"/>
  <c r="S169" i="3" s="1"/>
  <c r="T169" i="3" s="1"/>
  <c r="U169" i="3"/>
  <c r="R170" i="3"/>
  <c r="S170" i="3" s="1"/>
  <c r="T170" i="3" s="1"/>
  <c r="U170" i="3"/>
  <c r="R171" i="3"/>
  <c r="S171" i="3" s="1"/>
  <c r="T171" i="3" s="1"/>
  <c r="W171" i="3" s="1"/>
  <c r="U171" i="3"/>
  <c r="R172" i="3"/>
  <c r="S172" i="3" s="1"/>
  <c r="T172" i="3" s="1"/>
  <c r="U172" i="3"/>
  <c r="R173" i="3"/>
  <c r="S173" i="3" s="1"/>
  <c r="T173" i="3" s="1"/>
  <c r="U173" i="3"/>
  <c r="R174" i="3"/>
  <c r="S174" i="3" s="1"/>
  <c r="T174" i="3" s="1"/>
  <c r="U174" i="3"/>
  <c r="R175" i="3"/>
  <c r="S175" i="3" s="1"/>
  <c r="T175" i="3" s="1"/>
  <c r="V175" i="3" s="1"/>
  <c r="U175" i="3"/>
  <c r="R176" i="3"/>
  <c r="S176" i="3" s="1"/>
  <c r="T176" i="3" s="1"/>
  <c r="V176" i="3" s="1"/>
  <c r="U176" i="3"/>
  <c r="R177" i="3"/>
  <c r="S177" i="3" s="1"/>
  <c r="T177" i="3" s="1"/>
  <c r="U177" i="3"/>
  <c r="R178" i="3"/>
  <c r="S178" i="3" s="1"/>
  <c r="T178" i="3" s="1"/>
  <c r="V178" i="3" s="1"/>
  <c r="U178" i="3"/>
  <c r="R179" i="3"/>
  <c r="S179" i="3" s="1"/>
  <c r="T179" i="3" s="1"/>
  <c r="W179" i="3" s="1"/>
  <c r="U179" i="3"/>
  <c r="R180" i="3"/>
  <c r="S180" i="3" s="1"/>
  <c r="T180" i="3" s="1"/>
  <c r="U180" i="3"/>
  <c r="R181" i="3"/>
  <c r="S181" i="3" s="1"/>
  <c r="T181" i="3" s="1"/>
  <c r="U181" i="3"/>
  <c r="R182" i="3"/>
  <c r="S182" i="3" s="1"/>
  <c r="T182" i="3" s="1"/>
  <c r="W182" i="3" s="1"/>
  <c r="U182" i="3"/>
  <c r="R183" i="3"/>
  <c r="S183" i="3" s="1"/>
  <c r="T183" i="3" s="1"/>
  <c r="U183" i="3"/>
  <c r="R184" i="3"/>
  <c r="S184" i="3" s="1"/>
  <c r="T184" i="3" s="1"/>
  <c r="U184" i="3"/>
  <c r="R185" i="3"/>
  <c r="S185" i="3" s="1"/>
  <c r="T185" i="3" s="1"/>
  <c r="U185" i="3"/>
  <c r="R186" i="3"/>
  <c r="S186" i="3" s="1"/>
  <c r="T186" i="3" s="1"/>
  <c r="V186" i="3" s="1"/>
  <c r="U186" i="3"/>
  <c r="R187" i="3"/>
  <c r="S187" i="3" s="1"/>
  <c r="T187" i="3" s="1"/>
  <c r="W187" i="3" s="1"/>
  <c r="U187" i="3"/>
  <c r="R188" i="3"/>
  <c r="S188" i="3" s="1"/>
  <c r="T188" i="3" s="1"/>
  <c r="U188" i="3"/>
  <c r="R189" i="3"/>
  <c r="S189" i="3" s="1"/>
  <c r="T189" i="3" s="1"/>
  <c r="U189" i="3"/>
  <c r="R190" i="3"/>
  <c r="S190" i="3" s="1"/>
  <c r="T190" i="3" s="1"/>
  <c r="U190" i="3"/>
  <c r="R191" i="3"/>
  <c r="S191" i="3" s="1"/>
  <c r="T191" i="3" s="1"/>
  <c r="W191" i="3" s="1"/>
  <c r="U191" i="3"/>
  <c r="R192" i="3"/>
  <c r="S192" i="3" s="1"/>
  <c r="T192" i="3" s="1"/>
  <c r="U192" i="3"/>
  <c r="R193" i="3"/>
  <c r="S193" i="3" s="1"/>
  <c r="T193" i="3" s="1"/>
  <c r="U193" i="3"/>
  <c r="R194" i="3"/>
  <c r="S194" i="3" s="1"/>
  <c r="T194" i="3" s="1"/>
  <c r="V194" i="3" s="1"/>
  <c r="U194" i="3"/>
  <c r="R195" i="3"/>
  <c r="S195" i="3" s="1"/>
  <c r="T195" i="3" s="1"/>
  <c r="W195" i="3" s="1"/>
  <c r="U195" i="3"/>
  <c r="R196" i="3"/>
  <c r="S196" i="3" s="1"/>
  <c r="T196" i="3" s="1"/>
  <c r="U196" i="3"/>
  <c r="R197" i="3"/>
  <c r="S197" i="3" s="1"/>
  <c r="T197" i="3" s="1"/>
  <c r="U197" i="3"/>
  <c r="R198" i="3"/>
  <c r="S198" i="3" s="1"/>
  <c r="T198" i="3" s="1"/>
  <c r="U198" i="3"/>
  <c r="R199" i="3"/>
  <c r="S199" i="3" s="1"/>
  <c r="T199" i="3" s="1"/>
  <c r="W199" i="3" s="1"/>
  <c r="U199" i="3"/>
  <c r="R200" i="3"/>
  <c r="S200" i="3" s="1"/>
  <c r="T200" i="3" s="1"/>
  <c r="U200" i="3"/>
  <c r="R201" i="3"/>
  <c r="S201" i="3" s="1"/>
  <c r="T201" i="3" s="1"/>
  <c r="U201" i="3"/>
  <c r="R202" i="3"/>
  <c r="S202" i="3" s="1"/>
  <c r="T202" i="3" s="1"/>
  <c r="U202" i="3"/>
  <c r="R203" i="3"/>
  <c r="S203" i="3" s="1"/>
  <c r="T203" i="3" s="1"/>
  <c r="W203" i="3" s="1"/>
  <c r="U203" i="3"/>
  <c r="R204" i="3"/>
  <c r="S204" i="3" s="1"/>
  <c r="T204" i="3" s="1"/>
  <c r="U204" i="3"/>
  <c r="R205" i="3"/>
  <c r="S205" i="3" s="1"/>
  <c r="T205" i="3" s="1"/>
  <c r="U205" i="3"/>
  <c r="R206" i="3"/>
  <c r="S206" i="3" s="1"/>
  <c r="T206" i="3" s="1"/>
  <c r="W206" i="3" s="1"/>
  <c r="U206" i="3"/>
  <c r="R207" i="3"/>
  <c r="S207" i="3" s="1"/>
  <c r="T207" i="3" s="1"/>
  <c r="W207" i="3" s="1"/>
  <c r="U207" i="3"/>
  <c r="R208" i="3"/>
  <c r="S208" i="3" s="1"/>
  <c r="T208" i="3" s="1"/>
  <c r="U208" i="3"/>
  <c r="R209" i="3"/>
  <c r="S209" i="3" s="1"/>
  <c r="T209" i="3" s="1"/>
  <c r="U209" i="3"/>
  <c r="R210" i="3"/>
  <c r="S210" i="3" s="1"/>
  <c r="T210" i="3" s="1"/>
  <c r="U210" i="3"/>
  <c r="R211" i="3"/>
  <c r="S211" i="3" s="1"/>
  <c r="T211" i="3" s="1"/>
  <c r="W211" i="3" s="1"/>
  <c r="U211" i="3"/>
  <c r="R212" i="3"/>
  <c r="S212" i="3" s="1"/>
  <c r="T212" i="3" s="1"/>
  <c r="U212" i="3"/>
  <c r="R213" i="3"/>
  <c r="S213" i="3" s="1"/>
  <c r="T213" i="3" s="1"/>
  <c r="U213" i="3"/>
  <c r="R214" i="3"/>
  <c r="S214" i="3" s="1"/>
  <c r="T214" i="3" s="1"/>
  <c r="U214" i="3"/>
  <c r="R215" i="3"/>
  <c r="S215" i="3" s="1"/>
  <c r="T215" i="3" s="1"/>
  <c r="U215" i="3"/>
  <c r="R216" i="3"/>
  <c r="S216" i="3" s="1"/>
  <c r="T216" i="3" s="1"/>
  <c r="U216" i="3"/>
  <c r="R217" i="3"/>
  <c r="S217" i="3" s="1"/>
  <c r="T217" i="3" s="1"/>
  <c r="U217" i="3"/>
  <c r="R218" i="3"/>
  <c r="S218" i="3" s="1"/>
  <c r="T218" i="3" s="1"/>
  <c r="U218" i="3"/>
  <c r="R219" i="3"/>
  <c r="S219" i="3" s="1"/>
  <c r="T219" i="3" s="1"/>
  <c r="W219" i="3" s="1"/>
  <c r="U219" i="3"/>
  <c r="R220" i="3"/>
  <c r="S220" i="3" s="1"/>
  <c r="T220" i="3" s="1"/>
  <c r="U220" i="3"/>
  <c r="R221" i="3"/>
  <c r="S221" i="3" s="1"/>
  <c r="T221" i="3" s="1"/>
  <c r="U221" i="3"/>
  <c r="R222" i="3"/>
  <c r="S222" i="3" s="1"/>
  <c r="T222" i="3" s="1"/>
  <c r="W222" i="3" s="1"/>
  <c r="U222" i="3"/>
  <c r="R223" i="3"/>
  <c r="S223" i="3" s="1"/>
  <c r="T223" i="3" s="1"/>
  <c r="W223" i="3" s="1"/>
  <c r="U223" i="3"/>
  <c r="R224" i="3"/>
  <c r="S224" i="3" s="1"/>
  <c r="T224" i="3" s="1"/>
  <c r="U224" i="3"/>
  <c r="R225" i="3"/>
  <c r="S225" i="3" s="1"/>
  <c r="T225" i="3" s="1"/>
  <c r="U225" i="3"/>
  <c r="R226" i="3"/>
  <c r="S226" i="3" s="1"/>
  <c r="T226" i="3" s="1"/>
  <c r="V226" i="3" s="1"/>
  <c r="U226" i="3"/>
  <c r="R227" i="3"/>
  <c r="S227" i="3" s="1"/>
  <c r="T227" i="3" s="1"/>
  <c r="U227" i="3"/>
  <c r="R228" i="3"/>
  <c r="S228" i="3" s="1"/>
  <c r="T228" i="3" s="1"/>
  <c r="U228" i="3"/>
  <c r="R229" i="3"/>
  <c r="S229" i="3" s="1"/>
  <c r="T229" i="3" s="1"/>
  <c r="U229" i="3"/>
  <c r="R230" i="3"/>
  <c r="S230" i="3" s="1"/>
  <c r="T230" i="3" s="1"/>
  <c r="U230" i="3"/>
  <c r="R231" i="3"/>
  <c r="S231" i="3" s="1"/>
  <c r="T231" i="3" s="1"/>
  <c r="W231" i="3" s="1"/>
  <c r="U231" i="3"/>
  <c r="R232" i="3"/>
  <c r="S232" i="3" s="1"/>
  <c r="T232" i="3" s="1"/>
  <c r="U232" i="3"/>
  <c r="R233" i="3"/>
  <c r="S233" i="3" s="1"/>
  <c r="T233" i="3" s="1"/>
  <c r="U233" i="3"/>
  <c r="R234" i="3"/>
  <c r="S234" i="3" s="1"/>
  <c r="T234" i="3" s="1"/>
  <c r="W234" i="3" s="1"/>
  <c r="U234" i="3"/>
  <c r="R235" i="3"/>
  <c r="S235" i="3" s="1"/>
  <c r="T235" i="3" s="1"/>
  <c r="W235" i="3" s="1"/>
  <c r="U235" i="3"/>
  <c r="R236" i="3"/>
  <c r="S236" i="3" s="1"/>
  <c r="T236" i="3" s="1"/>
  <c r="U236" i="3"/>
  <c r="R237" i="3"/>
  <c r="S237" i="3" s="1"/>
  <c r="T237" i="3" s="1"/>
  <c r="U237" i="3"/>
  <c r="R238" i="3"/>
  <c r="S238" i="3" s="1"/>
  <c r="T238" i="3" s="1"/>
  <c r="W238" i="3" s="1"/>
  <c r="U238" i="3"/>
  <c r="R239" i="3"/>
  <c r="S239" i="3" s="1"/>
  <c r="T239" i="3" s="1"/>
  <c r="U239" i="3"/>
  <c r="R240" i="3"/>
  <c r="S240" i="3" s="1"/>
  <c r="T240" i="3" s="1"/>
  <c r="U240" i="3"/>
  <c r="R241" i="3"/>
  <c r="S241" i="3" s="1"/>
  <c r="T241" i="3" s="1"/>
  <c r="U241" i="3"/>
  <c r="R242" i="3"/>
  <c r="S242" i="3" s="1"/>
  <c r="T242" i="3" s="1"/>
  <c r="W242" i="3" s="1"/>
  <c r="U242" i="3"/>
  <c r="R243" i="3"/>
  <c r="S243" i="3" s="1"/>
  <c r="T243" i="3" s="1"/>
  <c r="W243" i="3" s="1"/>
  <c r="U243" i="3"/>
  <c r="R244" i="3"/>
  <c r="S244" i="3" s="1"/>
  <c r="T244" i="3" s="1"/>
  <c r="U244" i="3"/>
  <c r="R245" i="3"/>
  <c r="S245" i="3" s="1"/>
  <c r="T245" i="3" s="1"/>
  <c r="U245" i="3"/>
  <c r="R246" i="3"/>
  <c r="S246" i="3" s="1"/>
  <c r="T246" i="3" s="1"/>
  <c r="U246" i="3"/>
  <c r="R247" i="3"/>
  <c r="S247" i="3" s="1"/>
  <c r="T247" i="3" s="1"/>
  <c r="U247" i="3"/>
  <c r="R248" i="3"/>
  <c r="S248" i="3" s="1"/>
  <c r="T248" i="3" s="1"/>
  <c r="U248" i="3"/>
  <c r="R249" i="3"/>
  <c r="S249" i="3" s="1"/>
  <c r="T249" i="3" s="1"/>
  <c r="U249" i="3"/>
  <c r="R250" i="3"/>
  <c r="S250" i="3" s="1"/>
  <c r="T250" i="3" s="1"/>
  <c r="U250" i="3"/>
  <c r="R251" i="3"/>
  <c r="S251" i="3" s="1"/>
  <c r="T251" i="3" s="1"/>
  <c r="W251" i="3" s="1"/>
  <c r="U251" i="3"/>
  <c r="R252" i="3"/>
  <c r="S252" i="3" s="1"/>
  <c r="T252" i="3" s="1"/>
  <c r="U252" i="3"/>
  <c r="R253" i="3"/>
  <c r="S253" i="3" s="1"/>
  <c r="T253" i="3" s="1"/>
  <c r="U253" i="3"/>
  <c r="R254" i="3"/>
  <c r="S254" i="3" s="1"/>
  <c r="T254" i="3" s="1"/>
  <c r="U254" i="3"/>
  <c r="R255" i="3"/>
  <c r="S255" i="3" s="1"/>
  <c r="T255" i="3" s="1"/>
  <c r="U255" i="3"/>
  <c r="R256" i="3"/>
  <c r="S256" i="3" s="1"/>
  <c r="T256" i="3" s="1"/>
  <c r="U256" i="3"/>
  <c r="R257" i="3"/>
  <c r="S257" i="3" s="1"/>
  <c r="T257" i="3" s="1"/>
  <c r="U257" i="3"/>
  <c r="R258" i="3"/>
  <c r="S258" i="3" s="1"/>
  <c r="T258" i="3" s="1"/>
  <c r="U258" i="3"/>
  <c r="R259" i="3"/>
  <c r="S259" i="3" s="1"/>
  <c r="T259" i="3" s="1"/>
  <c r="W259" i="3" s="1"/>
  <c r="U259" i="3"/>
  <c r="R260" i="3"/>
  <c r="S260" i="3" s="1"/>
  <c r="T260" i="3" s="1"/>
  <c r="U260" i="3"/>
  <c r="R261" i="3"/>
  <c r="S261" i="3" s="1"/>
  <c r="T261" i="3" s="1"/>
  <c r="U261" i="3"/>
  <c r="R262" i="3"/>
  <c r="S262" i="3" s="1"/>
  <c r="T262" i="3" s="1"/>
  <c r="W262" i="3" s="1"/>
  <c r="U262" i="3"/>
  <c r="R263" i="3"/>
  <c r="S263" i="3" s="1"/>
  <c r="T263" i="3" s="1"/>
  <c r="U263" i="3"/>
  <c r="R264" i="3"/>
  <c r="S264" i="3" s="1"/>
  <c r="T264" i="3" s="1"/>
  <c r="U264" i="3"/>
  <c r="R265" i="3"/>
  <c r="S265" i="3" s="1"/>
  <c r="T265" i="3" s="1"/>
  <c r="U265" i="3"/>
  <c r="R266" i="3"/>
  <c r="S266" i="3" s="1"/>
  <c r="T266" i="3" s="1"/>
  <c r="W266" i="3" s="1"/>
  <c r="U266" i="3"/>
  <c r="R267" i="3"/>
  <c r="S267" i="3" s="1"/>
  <c r="T267" i="3" s="1"/>
  <c r="W267" i="3" s="1"/>
  <c r="U267" i="3"/>
  <c r="R268" i="3"/>
  <c r="S268" i="3" s="1"/>
  <c r="T268" i="3" s="1"/>
  <c r="U268" i="3"/>
  <c r="R269" i="3"/>
  <c r="S269" i="3" s="1"/>
  <c r="T269" i="3" s="1"/>
  <c r="W269" i="3" s="1"/>
  <c r="U269" i="3"/>
  <c r="R270" i="3"/>
  <c r="S270" i="3" s="1"/>
  <c r="T270" i="3" s="1"/>
  <c r="U270" i="3"/>
  <c r="R271" i="3"/>
  <c r="S271" i="3" s="1"/>
  <c r="T271" i="3" s="1"/>
  <c r="U271" i="3"/>
  <c r="R272" i="3"/>
  <c r="S272" i="3" s="1"/>
  <c r="T272" i="3" s="1"/>
  <c r="U272" i="3"/>
  <c r="R273" i="3"/>
  <c r="S273" i="3" s="1"/>
  <c r="T273" i="3" s="1"/>
  <c r="W273" i="3" s="1"/>
  <c r="U273" i="3"/>
  <c r="R274" i="3"/>
  <c r="S274" i="3" s="1"/>
  <c r="T274" i="3" s="1"/>
  <c r="V274" i="3" s="1"/>
  <c r="U274" i="3"/>
  <c r="R275" i="3"/>
  <c r="S275" i="3" s="1"/>
  <c r="T275" i="3" s="1"/>
  <c r="U275" i="3"/>
  <c r="R276" i="3"/>
  <c r="S276" i="3" s="1"/>
  <c r="T276" i="3" s="1"/>
  <c r="V276" i="3" s="1"/>
  <c r="U276" i="3"/>
  <c r="R277" i="3"/>
  <c r="S277" i="3" s="1"/>
  <c r="T277" i="3" s="1"/>
  <c r="U277" i="3"/>
  <c r="R278" i="3"/>
  <c r="S278" i="3" s="1"/>
  <c r="T278" i="3" s="1"/>
  <c r="U278" i="3"/>
  <c r="R279" i="3"/>
  <c r="S279" i="3" s="1"/>
  <c r="T279" i="3" s="1"/>
  <c r="W279" i="3" s="1"/>
  <c r="U279" i="3"/>
  <c r="R280" i="3"/>
  <c r="S280" i="3" s="1"/>
  <c r="T280" i="3" s="1"/>
  <c r="V280" i="3" s="1"/>
  <c r="U280" i="3"/>
  <c r="R281" i="3"/>
  <c r="S281" i="3" s="1"/>
  <c r="T281" i="3" s="1"/>
  <c r="U281" i="3"/>
  <c r="R282" i="3"/>
  <c r="S282" i="3" s="1"/>
  <c r="T282" i="3" s="1"/>
  <c r="U282" i="3"/>
  <c r="R283" i="3"/>
  <c r="S283" i="3" s="1"/>
  <c r="T283" i="3" s="1"/>
  <c r="U283" i="3"/>
  <c r="R284" i="3"/>
  <c r="S284" i="3" s="1"/>
  <c r="T284" i="3" s="1"/>
  <c r="U284" i="3"/>
  <c r="R285" i="3"/>
  <c r="S285" i="3" s="1"/>
  <c r="T285" i="3" s="1"/>
  <c r="U285" i="3"/>
  <c r="R286" i="3"/>
  <c r="S286" i="3" s="1"/>
  <c r="T286" i="3" s="1"/>
  <c r="U286" i="3"/>
  <c r="R287" i="3"/>
  <c r="S287" i="3" s="1"/>
  <c r="T287" i="3" s="1"/>
  <c r="U287" i="3"/>
  <c r="R288" i="3"/>
  <c r="S288" i="3" s="1"/>
  <c r="T288" i="3" s="1"/>
  <c r="U288" i="3"/>
  <c r="R289" i="3"/>
  <c r="S289" i="3" s="1"/>
  <c r="T289" i="3" s="1"/>
  <c r="V289" i="3" s="1"/>
  <c r="U289" i="3"/>
  <c r="R290" i="3"/>
  <c r="S290" i="3" s="1"/>
  <c r="T290" i="3" s="1"/>
  <c r="V290" i="3" s="1"/>
  <c r="U290" i="3"/>
  <c r="R291" i="3"/>
  <c r="S291" i="3" s="1"/>
  <c r="T291" i="3" s="1"/>
  <c r="U291" i="3"/>
  <c r="R292" i="3"/>
  <c r="S292" i="3" s="1"/>
  <c r="T292" i="3" s="1"/>
  <c r="V292" i="3" s="1"/>
  <c r="U292" i="3"/>
  <c r="R293" i="3"/>
  <c r="S293" i="3" s="1"/>
  <c r="T293" i="3" s="1"/>
  <c r="V293" i="3" s="1"/>
  <c r="U293" i="3"/>
  <c r="R294" i="3"/>
  <c r="S294" i="3" s="1"/>
  <c r="T294" i="3" s="1"/>
  <c r="U294" i="3"/>
  <c r="R295" i="3"/>
  <c r="S295" i="3" s="1"/>
  <c r="T295" i="3" s="1"/>
  <c r="W295" i="3" s="1"/>
  <c r="U295" i="3"/>
  <c r="R296" i="3"/>
  <c r="S296" i="3" s="1"/>
  <c r="T296" i="3" s="1"/>
  <c r="V296" i="3" s="1"/>
  <c r="U296" i="3"/>
  <c r="R297" i="3"/>
  <c r="S297" i="3" s="1"/>
  <c r="T297" i="3" s="1"/>
  <c r="U297" i="3"/>
  <c r="R298" i="3"/>
  <c r="S298" i="3" s="1"/>
  <c r="T298" i="3" s="1"/>
  <c r="U298" i="3"/>
  <c r="R299" i="3"/>
  <c r="S299" i="3" s="1"/>
  <c r="T299" i="3" s="1"/>
  <c r="W299" i="3" s="1"/>
  <c r="U299" i="3"/>
  <c r="R300" i="3"/>
  <c r="S300" i="3" s="1"/>
  <c r="T300" i="3" s="1"/>
  <c r="U300" i="3"/>
  <c r="R301" i="3"/>
  <c r="S301" i="3" s="1"/>
  <c r="T301" i="3" s="1"/>
  <c r="U301" i="3"/>
  <c r="R302" i="3"/>
  <c r="S302" i="3" s="1"/>
  <c r="T302" i="3" s="1"/>
  <c r="U302" i="3"/>
  <c r="R303" i="3"/>
  <c r="S303" i="3" s="1"/>
  <c r="T303" i="3" s="1"/>
  <c r="U303" i="3"/>
  <c r="R304" i="3"/>
  <c r="S304" i="3" s="1"/>
  <c r="T304" i="3" s="1"/>
  <c r="U304" i="3"/>
  <c r="R305" i="3"/>
  <c r="S305" i="3" s="1"/>
  <c r="T305" i="3" s="1"/>
  <c r="V305" i="3" s="1"/>
  <c r="U305" i="3"/>
  <c r="R306" i="3"/>
  <c r="S306" i="3"/>
  <c r="T306" i="3" s="1"/>
  <c r="U306" i="3"/>
  <c r="R307" i="3"/>
  <c r="S307" i="3" s="1"/>
  <c r="T307" i="3" s="1"/>
  <c r="V307" i="3" s="1"/>
  <c r="U307" i="3"/>
  <c r="R308" i="3"/>
  <c r="S308" i="3" s="1"/>
  <c r="T308" i="3" s="1"/>
  <c r="U308" i="3"/>
  <c r="R309" i="3"/>
  <c r="S309" i="3" s="1"/>
  <c r="T309" i="3" s="1"/>
  <c r="U309" i="3"/>
  <c r="R310" i="3"/>
  <c r="S310" i="3" s="1"/>
  <c r="T310" i="3" s="1"/>
  <c r="U310" i="3"/>
  <c r="R311" i="3"/>
  <c r="S311" i="3" s="1"/>
  <c r="T311" i="3" s="1"/>
  <c r="U311" i="3"/>
  <c r="R312" i="3"/>
  <c r="S312" i="3" s="1"/>
  <c r="T312" i="3" s="1"/>
  <c r="U312" i="3"/>
  <c r="R313" i="3"/>
  <c r="S313" i="3" s="1"/>
  <c r="T313" i="3" s="1"/>
  <c r="W313" i="3" s="1"/>
  <c r="U313" i="3"/>
  <c r="R314" i="3"/>
  <c r="S314" i="3" s="1"/>
  <c r="T314" i="3" s="1"/>
  <c r="U314" i="3"/>
  <c r="R315" i="3"/>
  <c r="S315" i="3" s="1"/>
  <c r="T315" i="3" s="1"/>
  <c r="U315" i="3"/>
  <c r="R316" i="3"/>
  <c r="S316" i="3" s="1"/>
  <c r="T316" i="3" s="1"/>
  <c r="V316" i="3" s="1"/>
  <c r="U316" i="3"/>
  <c r="R317" i="3"/>
  <c r="S317" i="3" s="1"/>
  <c r="T317" i="3" s="1"/>
  <c r="W317" i="3" s="1"/>
  <c r="U317" i="3"/>
  <c r="R318" i="3"/>
  <c r="S318" i="3" s="1"/>
  <c r="T318" i="3" s="1"/>
  <c r="U318" i="3"/>
  <c r="R319" i="3"/>
  <c r="S319" i="3" s="1"/>
  <c r="T319" i="3" s="1"/>
  <c r="V319" i="3" s="1"/>
  <c r="U319" i="3"/>
  <c r="R320" i="3"/>
  <c r="S320" i="3" s="1"/>
  <c r="T320" i="3" s="1"/>
  <c r="V320" i="3" s="1"/>
  <c r="U320" i="3"/>
  <c r="R321" i="3"/>
  <c r="S321" i="3"/>
  <c r="T321" i="3" s="1"/>
  <c r="U321" i="3"/>
  <c r="R322" i="3"/>
  <c r="S322" i="3" s="1"/>
  <c r="T322" i="3" s="1"/>
  <c r="U322" i="3"/>
  <c r="R323" i="3"/>
  <c r="S323" i="3" s="1"/>
  <c r="T323" i="3" s="1"/>
  <c r="U323" i="3"/>
  <c r="R324" i="3"/>
  <c r="S324" i="3" s="1"/>
  <c r="T324" i="3" s="1"/>
  <c r="V324" i="3" s="1"/>
  <c r="U324" i="3"/>
  <c r="R325" i="3"/>
  <c r="S325" i="3" s="1"/>
  <c r="T325" i="3" s="1"/>
  <c r="U325" i="3"/>
  <c r="R326" i="3"/>
  <c r="S326" i="3" s="1"/>
  <c r="T326" i="3" s="1"/>
  <c r="U326" i="3"/>
  <c r="R327" i="3"/>
  <c r="S327" i="3" s="1"/>
  <c r="T327" i="3" s="1"/>
  <c r="V327" i="3" s="1"/>
  <c r="U327" i="3"/>
  <c r="R328" i="3"/>
  <c r="S328" i="3" s="1"/>
  <c r="T328" i="3" s="1"/>
  <c r="W328" i="3" s="1"/>
  <c r="U328" i="3"/>
  <c r="R329" i="3"/>
  <c r="S329" i="3" s="1"/>
  <c r="T329" i="3" s="1"/>
  <c r="W329" i="3" s="1"/>
  <c r="U329" i="3"/>
  <c r="R330" i="3"/>
  <c r="S330" i="3" s="1"/>
  <c r="T330" i="3" s="1"/>
  <c r="U330" i="3"/>
  <c r="R331" i="3"/>
  <c r="S331" i="3" s="1"/>
  <c r="T331" i="3" s="1"/>
  <c r="U331" i="3"/>
  <c r="R332" i="3"/>
  <c r="S332" i="3" s="1"/>
  <c r="T332" i="3" s="1"/>
  <c r="V332" i="3" s="1"/>
  <c r="U332" i="3"/>
  <c r="R333" i="3"/>
  <c r="S333" i="3" s="1"/>
  <c r="T333" i="3" s="1"/>
  <c r="W333" i="3" s="1"/>
  <c r="U333" i="3"/>
  <c r="R334" i="3"/>
  <c r="S334" i="3" s="1"/>
  <c r="T334" i="3" s="1"/>
  <c r="U334" i="3"/>
  <c r="R335" i="3"/>
  <c r="S335" i="3" s="1"/>
  <c r="T335" i="3" s="1"/>
  <c r="V335" i="3" s="1"/>
  <c r="U335" i="3"/>
  <c r="R336" i="3"/>
  <c r="S336" i="3" s="1"/>
  <c r="T336" i="3" s="1"/>
  <c r="U336" i="3"/>
  <c r="R337" i="3"/>
  <c r="S337" i="3" s="1"/>
  <c r="T337" i="3" s="1"/>
  <c r="W337" i="3" s="1"/>
  <c r="U337" i="3"/>
  <c r="R338" i="3"/>
  <c r="S338" i="3" s="1"/>
  <c r="T338" i="3" s="1"/>
  <c r="U338" i="3"/>
  <c r="R339" i="3"/>
  <c r="S339" i="3" s="1"/>
  <c r="T339" i="3" s="1"/>
  <c r="V339" i="3" s="1"/>
  <c r="U339" i="3"/>
  <c r="R340" i="3"/>
  <c r="S340" i="3" s="1"/>
  <c r="T340" i="3" s="1"/>
  <c r="W340" i="3" s="1"/>
  <c r="U340" i="3"/>
  <c r="R341" i="3"/>
  <c r="S341" i="3" s="1"/>
  <c r="T341" i="3" s="1"/>
  <c r="W341" i="3" s="1"/>
  <c r="U341" i="3"/>
  <c r="R342" i="3"/>
  <c r="S342" i="3" s="1"/>
  <c r="T342" i="3" s="1"/>
  <c r="U342" i="3"/>
  <c r="R343" i="3"/>
  <c r="S343" i="3" s="1"/>
  <c r="T343" i="3" s="1"/>
  <c r="U343" i="3"/>
  <c r="R344" i="3"/>
  <c r="S344" i="3" s="1"/>
  <c r="T344" i="3" s="1"/>
  <c r="V344" i="3" s="1"/>
  <c r="U344" i="3"/>
  <c r="R345" i="3"/>
  <c r="S345" i="3" s="1"/>
  <c r="T345" i="3" s="1"/>
  <c r="W345" i="3" s="1"/>
  <c r="U345" i="3"/>
  <c r="R346" i="3"/>
  <c r="S346" i="3" s="1"/>
  <c r="T346" i="3" s="1"/>
  <c r="U346" i="3"/>
  <c r="R347" i="3"/>
  <c r="S347" i="3" s="1"/>
  <c r="T347" i="3" s="1"/>
  <c r="U347" i="3"/>
  <c r="R348" i="3"/>
  <c r="S348" i="3" s="1"/>
  <c r="T348" i="3" s="1"/>
  <c r="V348" i="3" s="1"/>
  <c r="U348" i="3"/>
  <c r="R349" i="3"/>
  <c r="S349" i="3" s="1"/>
  <c r="T349" i="3" s="1"/>
  <c r="W349" i="3" s="1"/>
  <c r="U349" i="3"/>
  <c r="R350" i="3"/>
  <c r="S350" i="3" s="1"/>
  <c r="T350" i="3" s="1"/>
  <c r="U350" i="3"/>
  <c r="R351" i="3"/>
  <c r="S351" i="3" s="1"/>
  <c r="T351" i="3" s="1"/>
  <c r="V351" i="3" s="1"/>
  <c r="U351" i="3"/>
  <c r="R352" i="3"/>
  <c r="S352" i="3" s="1"/>
  <c r="T352" i="3" s="1"/>
  <c r="V352" i="3" s="1"/>
  <c r="U352" i="3"/>
  <c r="R353" i="3"/>
  <c r="S353" i="3" s="1"/>
  <c r="T353" i="3" s="1"/>
  <c r="W353" i="3" s="1"/>
  <c r="U353" i="3"/>
  <c r="R354" i="3"/>
  <c r="S354" i="3" s="1"/>
  <c r="T354" i="3" s="1"/>
  <c r="U354" i="3"/>
  <c r="R355" i="3"/>
  <c r="S355" i="3" s="1"/>
  <c r="T355" i="3" s="1"/>
  <c r="U355" i="3"/>
  <c r="R356" i="3"/>
  <c r="S356" i="3" s="1"/>
  <c r="T356" i="3" s="1"/>
  <c r="U356" i="3"/>
  <c r="R357" i="3"/>
  <c r="S357" i="3" s="1"/>
  <c r="T357" i="3" s="1"/>
  <c r="U357" i="3"/>
  <c r="R358" i="3"/>
  <c r="S358" i="3" s="1"/>
  <c r="T358" i="3" s="1"/>
  <c r="U358" i="3"/>
  <c r="R359" i="3"/>
  <c r="S359" i="3" s="1"/>
  <c r="T359" i="3" s="1"/>
  <c r="U359" i="3"/>
  <c r="R360" i="3"/>
  <c r="S360" i="3" s="1"/>
  <c r="T360" i="3" s="1"/>
  <c r="U360" i="3"/>
  <c r="R361" i="3"/>
  <c r="S361" i="3" s="1"/>
  <c r="T361" i="3" s="1"/>
  <c r="W361" i="3" s="1"/>
  <c r="U361" i="3"/>
  <c r="R362" i="3"/>
  <c r="S362" i="3" s="1"/>
  <c r="T362" i="3" s="1"/>
  <c r="U362" i="3"/>
  <c r="R363" i="3"/>
  <c r="S363" i="3" s="1"/>
  <c r="T363" i="3" s="1"/>
  <c r="U363" i="3"/>
  <c r="R364" i="3"/>
  <c r="S364" i="3" s="1"/>
  <c r="T364" i="3" s="1"/>
  <c r="V364" i="3" s="1"/>
  <c r="U364" i="3"/>
  <c r="R365" i="3"/>
  <c r="S365" i="3" s="1"/>
  <c r="T365" i="3" s="1"/>
  <c r="W365" i="3" s="1"/>
  <c r="U365" i="3"/>
  <c r="R366" i="3"/>
  <c r="S366" i="3" s="1"/>
  <c r="T366" i="3" s="1"/>
  <c r="U366" i="3"/>
  <c r="R367" i="3"/>
  <c r="S367" i="3" s="1"/>
  <c r="T367" i="3" s="1"/>
  <c r="V367" i="3" s="1"/>
  <c r="U367" i="3"/>
  <c r="R368" i="3"/>
  <c r="S368" i="3"/>
  <c r="T368" i="3" s="1"/>
  <c r="V368" i="3" s="1"/>
  <c r="U368" i="3"/>
  <c r="R369" i="3"/>
  <c r="S369" i="3" s="1"/>
  <c r="T369" i="3" s="1"/>
  <c r="W369" i="3" s="1"/>
  <c r="U369" i="3"/>
  <c r="R370" i="3"/>
  <c r="S370" i="3" s="1"/>
  <c r="T370" i="3" s="1"/>
  <c r="U370" i="3"/>
  <c r="R371" i="3"/>
  <c r="S371" i="3" s="1"/>
  <c r="T371" i="3" s="1"/>
  <c r="V371" i="3" s="1"/>
  <c r="U371" i="3"/>
  <c r="R372" i="3"/>
  <c r="S372" i="3" s="1"/>
  <c r="T372" i="3" s="1"/>
  <c r="V372" i="3" s="1"/>
  <c r="U372" i="3"/>
  <c r="R373" i="3"/>
  <c r="S373" i="3" s="1"/>
  <c r="T373" i="3" s="1"/>
  <c r="W373" i="3" s="1"/>
  <c r="U373" i="3"/>
  <c r="R374" i="3"/>
  <c r="S374" i="3" s="1"/>
  <c r="T374" i="3" s="1"/>
  <c r="U374" i="3"/>
  <c r="R375" i="3"/>
  <c r="S375" i="3" s="1"/>
  <c r="T375" i="3" s="1"/>
  <c r="U375" i="3"/>
  <c r="R376" i="3"/>
  <c r="S376" i="3" s="1"/>
  <c r="T376" i="3" s="1"/>
  <c r="U376" i="3"/>
  <c r="R377" i="3"/>
  <c r="S377" i="3" s="1"/>
  <c r="T377" i="3" s="1"/>
  <c r="W377" i="3" s="1"/>
  <c r="U377" i="3"/>
  <c r="R378" i="3"/>
  <c r="S378" i="3" s="1"/>
  <c r="T378" i="3" s="1"/>
  <c r="U378" i="3"/>
  <c r="R379" i="3"/>
  <c r="S379" i="3" s="1"/>
  <c r="T379" i="3" s="1"/>
  <c r="U379" i="3"/>
  <c r="R380" i="3"/>
  <c r="S380" i="3" s="1"/>
  <c r="T380" i="3" s="1"/>
  <c r="V380" i="3" s="1"/>
  <c r="U380" i="3"/>
  <c r="R381" i="3"/>
  <c r="S381" i="3" s="1"/>
  <c r="T381" i="3" s="1"/>
  <c r="W381" i="3" s="1"/>
  <c r="U381" i="3"/>
  <c r="R382" i="3"/>
  <c r="S382" i="3" s="1"/>
  <c r="T382" i="3" s="1"/>
  <c r="V382" i="3" s="1"/>
  <c r="U382" i="3"/>
  <c r="R383" i="3"/>
  <c r="S383" i="3" s="1"/>
  <c r="T383" i="3" s="1"/>
  <c r="U383" i="3"/>
  <c r="R384" i="3"/>
  <c r="S384" i="3" s="1"/>
  <c r="T384" i="3" s="1"/>
  <c r="U384" i="3"/>
  <c r="R385" i="3"/>
  <c r="S385" i="3" s="1"/>
  <c r="T385" i="3" s="1"/>
  <c r="U385" i="3"/>
  <c r="R386" i="3"/>
  <c r="S386" i="3" s="1"/>
  <c r="T386" i="3" s="1"/>
  <c r="U386" i="3"/>
  <c r="R387" i="3"/>
  <c r="S387" i="3" s="1"/>
  <c r="T387" i="3" s="1"/>
  <c r="U387" i="3"/>
  <c r="R388" i="3"/>
  <c r="S388" i="3" s="1"/>
  <c r="T388" i="3" s="1"/>
  <c r="V388" i="3" s="1"/>
  <c r="U388" i="3"/>
  <c r="R389" i="3"/>
  <c r="S389" i="3" s="1"/>
  <c r="T389" i="3" s="1"/>
  <c r="V389" i="3" s="1"/>
  <c r="U389" i="3"/>
  <c r="R390" i="3"/>
  <c r="S390" i="3" s="1"/>
  <c r="T390" i="3" s="1"/>
  <c r="V390" i="3" s="1"/>
  <c r="U390" i="3"/>
  <c r="R391" i="3"/>
  <c r="S391" i="3" s="1"/>
  <c r="T391" i="3" s="1"/>
  <c r="U391" i="3"/>
  <c r="R392" i="3"/>
  <c r="S392" i="3" s="1"/>
  <c r="T392" i="3" s="1"/>
  <c r="V392" i="3" s="1"/>
  <c r="U392" i="3"/>
  <c r="R393" i="3"/>
  <c r="S393" i="3" s="1"/>
  <c r="T393" i="3" s="1"/>
  <c r="V393" i="3" s="1"/>
  <c r="U393" i="3"/>
  <c r="R394" i="3"/>
  <c r="S394" i="3" s="1"/>
  <c r="T394" i="3" s="1"/>
  <c r="U394" i="3"/>
  <c r="R395" i="3"/>
  <c r="S395" i="3" s="1"/>
  <c r="T395" i="3" s="1"/>
  <c r="U395" i="3"/>
  <c r="R396" i="3"/>
  <c r="S396" i="3" s="1"/>
  <c r="T396" i="3" s="1"/>
  <c r="V396" i="3" s="1"/>
  <c r="U396" i="3"/>
  <c r="R397" i="3"/>
  <c r="S397" i="3" s="1"/>
  <c r="T397" i="3" s="1"/>
  <c r="V397" i="3" s="1"/>
  <c r="U397" i="3"/>
  <c r="R398" i="3"/>
  <c r="S398" i="3" s="1"/>
  <c r="T398" i="3" s="1"/>
  <c r="V398" i="3" s="1"/>
  <c r="U398" i="3"/>
  <c r="R399" i="3"/>
  <c r="S399" i="3" s="1"/>
  <c r="T399" i="3" s="1"/>
  <c r="U399" i="3"/>
  <c r="R400" i="3"/>
  <c r="S400" i="3" s="1"/>
  <c r="T400" i="3" s="1"/>
  <c r="V400" i="3" s="1"/>
  <c r="U400" i="3"/>
  <c r="R401" i="3"/>
  <c r="S401" i="3" s="1"/>
  <c r="T401" i="3" s="1"/>
  <c r="V401" i="3" s="1"/>
  <c r="U401" i="3"/>
  <c r="R402" i="3"/>
  <c r="S402" i="3" s="1"/>
  <c r="T402" i="3" s="1"/>
  <c r="U402" i="3"/>
  <c r="R403" i="3"/>
  <c r="S403" i="3" s="1"/>
  <c r="T403" i="3" s="1"/>
  <c r="U403" i="3"/>
  <c r="R404" i="3"/>
  <c r="S404" i="3" s="1"/>
  <c r="T404" i="3" s="1"/>
  <c r="V404" i="3" s="1"/>
  <c r="U404" i="3"/>
  <c r="R405" i="3"/>
  <c r="S405" i="3" s="1"/>
  <c r="T405" i="3" s="1"/>
  <c r="U405" i="3"/>
  <c r="R406" i="3"/>
  <c r="S406" i="3" s="1"/>
  <c r="T406" i="3" s="1"/>
  <c r="U406" i="3"/>
  <c r="R407" i="3"/>
  <c r="S407" i="3" s="1"/>
  <c r="T407" i="3" s="1"/>
  <c r="U407" i="3"/>
  <c r="R408" i="3"/>
  <c r="S408" i="3" s="1"/>
  <c r="T408" i="3" s="1"/>
  <c r="U408" i="3"/>
  <c r="R409" i="3"/>
  <c r="S409" i="3" s="1"/>
  <c r="T409" i="3" s="1"/>
  <c r="U409" i="3"/>
  <c r="R410" i="3"/>
  <c r="S410" i="3" s="1"/>
  <c r="T410" i="3" s="1"/>
  <c r="U410" i="3"/>
  <c r="R411" i="3"/>
  <c r="S411" i="3" s="1"/>
  <c r="T411" i="3" s="1"/>
  <c r="U411" i="3"/>
  <c r="R412" i="3"/>
  <c r="S412" i="3" s="1"/>
  <c r="T412" i="3" s="1"/>
  <c r="U412" i="3"/>
  <c r="R413" i="3"/>
  <c r="S413" i="3" s="1"/>
  <c r="T413" i="3" s="1"/>
  <c r="U413" i="3"/>
  <c r="R414" i="3"/>
  <c r="S414" i="3" s="1"/>
  <c r="T414" i="3" s="1"/>
  <c r="U414" i="3"/>
  <c r="R415" i="3"/>
  <c r="S415" i="3" s="1"/>
  <c r="T415" i="3" s="1"/>
  <c r="U415" i="3"/>
  <c r="R416" i="3"/>
  <c r="S416" i="3" s="1"/>
  <c r="T416" i="3" s="1"/>
  <c r="U416" i="3"/>
  <c r="R417" i="3"/>
  <c r="S417" i="3" s="1"/>
  <c r="T417" i="3" s="1"/>
  <c r="U417" i="3"/>
  <c r="R418" i="3"/>
  <c r="S418" i="3" s="1"/>
  <c r="T418" i="3" s="1"/>
  <c r="U418" i="3"/>
  <c r="R419" i="3"/>
  <c r="S419" i="3" s="1"/>
  <c r="T419" i="3" s="1"/>
  <c r="U419" i="3"/>
  <c r="R420" i="3"/>
  <c r="S420" i="3" s="1"/>
  <c r="T420" i="3" s="1"/>
  <c r="U420" i="3"/>
  <c r="R421" i="3"/>
  <c r="S421" i="3" s="1"/>
  <c r="T421" i="3" s="1"/>
  <c r="U421" i="3"/>
  <c r="R422" i="3"/>
  <c r="S422" i="3" s="1"/>
  <c r="T422" i="3" s="1"/>
  <c r="U422" i="3"/>
  <c r="R423" i="3"/>
  <c r="S423" i="3" s="1"/>
  <c r="T423" i="3" s="1"/>
  <c r="U423" i="3"/>
  <c r="R424" i="3"/>
  <c r="S424" i="3" s="1"/>
  <c r="T424" i="3" s="1"/>
  <c r="U424" i="3"/>
  <c r="R425" i="3"/>
  <c r="S425" i="3" s="1"/>
  <c r="T425" i="3" s="1"/>
  <c r="U425" i="3"/>
  <c r="R426" i="3"/>
  <c r="S426" i="3" s="1"/>
  <c r="T426" i="3" s="1"/>
  <c r="U426" i="3"/>
  <c r="R427" i="3"/>
  <c r="S427" i="3" s="1"/>
  <c r="T427" i="3" s="1"/>
  <c r="U427" i="3"/>
  <c r="R428" i="3"/>
  <c r="S428" i="3" s="1"/>
  <c r="T428" i="3" s="1"/>
  <c r="U428" i="3"/>
  <c r="R429" i="3"/>
  <c r="S429" i="3" s="1"/>
  <c r="T429" i="3" s="1"/>
  <c r="U429" i="3"/>
  <c r="R430" i="3"/>
  <c r="S430" i="3" s="1"/>
  <c r="T430" i="3" s="1"/>
  <c r="U430" i="3"/>
  <c r="R431" i="3"/>
  <c r="S431" i="3" s="1"/>
  <c r="T431" i="3" s="1"/>
  <c r="U431" i="3"/>
  <c r="R432" i="3"/>
  <c r="S432" i="3" s="1"/>
  <c r="T432" i="3" s="1"/>
  <c r="U432" i="3"/>
  <c r="R433" i="3"/>
  <c r="S433" i="3" s="1"/>
  <c r="T433" i="3" s="1"/>
  <c r="U433" i="3"/>
  <c r="R434" i="3"/>
  <c r="S434" i="3" s="1"/>
  <c r="T434" i="3" s="1"/>
  <c r="U434" i="3"/>
  <c r="R435" i="3"/>
  <c r="S435" i="3" s="1"/>
  <c r="T435" i="3" s="1"/>
  <c r="U435" i="3"/>
  <c r="R436" i="3"/>
  <c r="S436" i="3" s="1"/>
  <c r="T436" i="3" s="1"/>
  <c r="U436" i="3"/>
  <c r="R437" i="3"/>
  <c r="S437" i="3" s="1"/>
  <c r="T437" i="3" s="1"/>
  <c r="U437" i="3"/>
  <c r="R438" i="3"/>
  <c r="S438" i="3" s="1"/>
  <c r="T438" i="3" s="1"/>
  <c r="U438" i="3"/>
  <c r="R439" i="3"/>
  <c r="S439" i="3" s="1"/>
  <c r="T439" i="3" s="1"/>
  <c r="U439" i="3"/>
  <c r="R440" i="3"/>
  <c r="S440" i="3" s="1"/>
  <c r="T440" i="3" s="1"/>
  <c r="U440" i="3"/>
  <c r="R441" i="3"/>
  <c r="S441" i="3" s="1"/>
  <c r="T441" i="3" s="1"/>
  <c r="U441" i="3"/>
  <c r="R442" i="3"/>
  <c r="S442" i="3" s="1"/>
  <c r="T442" i="3" s="1"/>
  <c r="U442" i="3"/>
  <c r="R443" i="3"/>
  <c r="S443" i="3" s="1"/>
  <c r="T443" i="3" s="1"/>
  <c r="U443" i="3"/>
  <c r="R444" i="3"/>
  <c r="S444" i="3" s="1"/>
  <c r="T444" i="3" s="1"/>
  <c r="U444" i="3"/>
  <c r="R445" i="3"/>
  <c r="S445" i="3" s="1"/>
  <c r="T445" i="3" s="1"/>
  <c r="U445" i="3"/>
  <c r="R446" i="3"/>
  <c r="S446" i="3" s="1"/>
  <c r="T446" i="3" s="1"/>
  <c r="U446" i="3"/>
  <c r="R447" i="3"/>
  <c r="S447" i="3" s="1"/>
  <c r="T447" i="3" s="1"/>
  <c r="U447" i="3"/>
  <c r="R448" i="3"/>
  <c r="S448" i="3" s="1"/>
  <c r="T448" i="3" s="1"/>
  <c r="U448" i="3"/>
  <c r="R449" i="3"/>
  <c r="S449" i="3" s="1"/>
  <c r="T449" i="3" s="1"/>
  <c r="U449" i="3"/>
  <c r="R450" i="3"/>
  <c r="S450" i="3" s="1"/>
  <c r="T450" i="3" s="1"/>
  <c r="U450" i="3"/>
  <c r="R451" i="3"/>
  <c r="S451" i="3" s="1"/>
  <c r="T451" i="3" s="1"/>
  <c r="U451" i="3"/>
  <c r="R452" i="3"/>
  <c r="S452" i="3" s="1"/>
  <c r="T452" i="3" s="1"/>
  <c r="U452" i="3"/>
  <c r="R453" i="3"/>
  <c r="S453" i="3" s="1"/>
  <c r="T453" i="3" s="1"/>
  <c r="U453" i="3"/>
  <c r="R454" i="3"/>
  <c r="S454" i="3" s="1"/>
  <c r="T454" i="3" s="1"/>
  <c r="U454" i="3"/>
  <c r="R455" i="3"/>
  <c r="S455" i="3" s="1"/>
  <c r="T455" i="3" s="1"/>
  <c r="U455" i="3"/>
  <c r="R456" i="3"/>
  <c r="S456" i="3" s="1"/>
  <c r="T456" i="3" s="1"/>
  <c r="U456" i="3"/>
  <c r="R457" i="3"/>
  <c r="S457" i="3" s="1"/>
  <c r="T457" i="3" s="1"/>
  <c r="U457" i="3"/>
  <c r="R458" i="3"/>
  <c r="S458" i="3" s="1"/>
  <c r="T458" i="3" s="1"/>
  <c r="U458" i="3"/>
  <c r="R459" i="3"/>
  <c r="S459" i="3" s="1"/>
  <c r="T459" i="3" s="1"/>
  <c r="U459" i="3"/>
  <c r="R460" i="3"/>
  <c r="S460" i="3" s="1"/>
  <c r="T460" i="3" s="1"/>
  <c r="U460" i="3"/>
  <c r="R461" i="3"/>
  <c r="S461" i="3"/>
  <c r="T461" i="3" s="1"/>
  <c r="U461" i="3"/>
  <c r="R462" i="3"/>
  <c r="S462" i="3" s="1"/>
  <c r="T462" i="3" s="1"/>
  <c r="U462" i="3"/>
  <c r="R463" i="3"/>
  <c r="S463" i="3" s="1"/>
  <c r="T463" i="3" s="1"/>
  <c r="U463" i="3"/>
  <c r="R464" i="3"/>
  <c r="S464" i="3" s="1"/>
  <c r="T464" i="3" s="1"/>
  <c r="U464" i="3"/>
  <c r="R465" i="3"/>
  <c r="S465" i="3" s="1"/>
  <c r="T465" i="3" s="1"/>
  <c r="U465" i="3"/>
  <c r="R466" i="3"/>
  <c r="S466" i="3" s="1"/>
  <c r="T466" i="3" s="1"/>
  <c r="U466" i="3"/>
  <c r="R467" i="3"/>
  <c r="S467" i="3" s="1"/>
  <c r="T467" i="3" s="1"/>
  <c r="U467" i="3"/>
  <c r="R468" i="3"/>
  <c r="S468" i="3" s="1"/>
  <c r="T468" i="3" s="1"/>
  <c r="U468" i="3"/>
  <c r="R469" i="3"/>
  <c r="S469" i="3" s="1"/>
  <c r="T469" i="3" s="1"/>
  <c r="U469" i="3"/>
  <c r="R470" i="3"/>
  <c r="S470" i="3" s="1"/>
  <c r="T470" i="3" s="1"/>
  <c r="U470" i="3"/>
  <c r="R471" i="3"/>
  <c r="S471" i="3" s="1"/>
  <c r="T471" i="3" s="1"/>
  <c r="U471" i="3"/>
  <c r="R472" i="3"/>
  <c r="S472" i="3" s="1"/>
  <c r="T472" i="3" s="1"/>
  <c r="U472" i="3"/>
  <c r="R473" i="3"/>
  <c r="S473" i="3" s="1"/>
  <c r="T473" i="3" s="1"/>
  <c r="U473" i="3"/>
  <c r="R474" i="3"/>
  <c r="S474" i="3" s="1"/>
  <c r="T474" i="3" s="1"/>
  <c r="U474" i="3"/>
  <c r="R475" i="3"/>
  <c r="S475" i="3" s="1"/>
  <c r="T475" i="3" s="1"/>
  <c r="U475" i="3"/>
  <c r="R476" i="3"/>
  <c r="S476" i="3" s="1"/>
  <c r="T476" i="3" s="1"/>
  <c r="U476" i="3"/>
  <c r="R477" i="3"/>
  <c r="S477" i="3" s="1"/>
  <c r="T477" i="3" s="1"/>
  <c r="U477" i="3"/>
  <c r="R478" i="3"/>
  <c r="S478" i="3" s="1"/>
  <c r="T478" i="3" s="1"/>
  <c r="U478" i="3"/>
  <c r="R479" i="3"/>
  <c r="S479" i="3" s="1"/>
  <c r="T479" i="3" s="1"/>
  <c r="U479" i="3"/>
  <c r="R480" i="3"/>
  <c r="S480" i="3" s="1"/>
  <c r="T480" i="3" s="1"/>
  <c r="U480" i="3"/>
  <c r="R481" i="3"/>
  <c r="S481" i="3" s="1"/>
  <c r="T481" i="3" s="1"/>
  <c r="U481" i="3"/>
  <c r="R482" i="3"/>
  <c r="S482" i="3" s="1"/>
  <c r="T482" i="3" s="1"/>
  <c r="U482" i="3"/>
  <c r="R483" i="3"/>
  <c r="S483" i="3" s="1"/>
  <c r="T483" i="3" s="1"/>
  <c r="U483" i="3"/>
  <c r="R484" i="3"/>
  <c r="S484" i="3" s="1"/>
  <c r="T484" i="3" s="1"/>
  <c r="U484" i="3"/>
  <c r="R485" i="3"/>
  <c r="S485" i="3" s="1"/>
  <c r="T485" i="3" s="1"/>
  <c r="U485" i="3"/>
  <c r="R486" i="3"/>
  <c r="S486" i="3" s="1"/>
  <c r="T486" i="3" s="1"/>
  <c r="U486" i="3"/>
  <c r="R487" i="3"/>
  <c r="S487" i="3" s="1"/>
  <c r="T487" i="3" s="1"/>
  <c r="U487" i="3"/>
  <c r="R488" i="3"/>
  <c r="S488" i="3" s="1"/>
  <c r="T488" i="3" s="1"/>
  <c r="U488" i="3"/>
  <c r="R489" i="3"/>
  <c r="S489" i="3" s="1"/>
  <c r="T489" i="3" s="1"/>
  <c r="U489" i="3"/>
  <c r="R490" i="3"/>
  <c r="S490" i="3" s="1"/>
  <c r="T490" i="3" s="1"/>
  <c r="U490" i="3"/>
  <c r="R491" i="3"/>
  <c r="S491" i="3" s="1"/>
  <c r="T491" i="3" s="1"/>
  <c r="V491" i="3" s="1"/>
  <c r="U491" i="3"/>
  <c r="R492" i="3"/>
  <c r="S492" i="3" s="1"/>
  <c r="T492" i="3" s="1"/>
  <c r="U492" i="3"/>
  <c r="R493" i="3"/>
  <c r="S493" i="3" s="1"/>
  <c r="T493" i="3" s="1"/>
  <c r="U493" i="3"/>
  <c r="R494" i="3"/>
  <c r="S494" i="3" s="1"/>
  <c r="T494" i="3" s="1"/>
  <c r="U494" i="3"/>
  <c r="R495" i="3"/>
  <c r="S495" i="3" s="1"/>
  <c r="T495" i="3" s="1"/>
  <c r="V495" i="3" s="1"/>
  <c r="U495" i="3"/>
  <c r="R496" i="3"/>
  <c r="S496" i="3" s="1"/>
  <c r="T496" i="3" s="1"/>
  <c r="U496" i="3"/>
  <c r="R497" i="3"/>
  <c r="S497" i="3" s="1"/>
  <c r="T497" i="3" s="1"/>
  <c r="U497" i="3"/>
  <c r="R498" i="3"/>
  <c r="S498" i="3" s="1"/>
  <c r="T498" i="3" s="1"/>
  <c r="U498" i="3"/>
  <c r="R499" i="3"/>
  <c r="S499" i="3" s="1"/>
  <c r="T499" i="3" s="1"/>
  <c r="V499" i="3" s="1"/>
  <c r="U499" i="3"/>
  <c r="R500" i="3"/>
  <c r="S500" i="3" s="1"/>
  <c r="T500" i="3" s="1"/>
  <c r="U500" i="3"/>
  <c r="R501" i="3"/>
  <c r="S501" i="3" s="1"/>
  <c r="T501" i="3" s="1"/>
  <c r="U50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U8" i="2"/>
  <c r="V8" i="2" s="1"/>
  <c r="Y8" i="2" s="1"/>
  <c r="U9" i="2"/>
  <c r="V9" i="2" s="1"/>
  <c r="Y9" i="2" s="1"/>
  <c r="U10" i="2"/>
  <c r="V10" i="2" s="1"/>
  <c r="Y10" i="2" s="1"/>
  <c r="U11" i="2"/>
  <c r="R11" i="2" s="1"/>
  <c r="U12" i="2"/>
  <c r="W12" i="2" s="1"/>
  <c r="U13" i="2"/>
  <c r="V13" i="2" s="1"/>
  <c r="Y13" i="2" s="1"/>
  <c r="U14" i="2"/>
  <c r="U15" i="2"/>
  <c r="U16" i="2"/>
  <c r="U17" i="2"/>
  <c r="U18" i="2"/>
  <c r="X18" i="2"/>
  <c r="Y18" i="2"/>
  <c r="U19" i="2"/>
  <c r="R19" i="2" s="1"/>
  <c r="X19" i="2"/>
  <c r="Y19" i="2"/>
  <c r="U20" i="2"/>
  <c r="V20" i="2" s="1"/>
  <c r="X20" i="2"/>
  <c r="Y20" i="2"/>
  <c r="U21" i="2"/>
  <c r="V21" i="2" s="1"/>
  <c r="X21" i="2"/>
  <c r="Y21" i="2"/>
  <c r="U22" i="2"/>
  <c r="X22" i="2"/>
  <c r="Y22" i="2"/>
  <c r="U23" i="2"/>
  <c r="X23" i="2"/>
  <c r="Y23" i="2"/>
  <c r="U24" i="2"/>
  <c r="X24" i="2"/>
  <c r="Y24" i="2"/>
  <c r="U25" i="2"/>
  <c r="V25" i="2" s="1"/>
  <c r="X25" i="2"/>
  <c r="Y25" i="2"/>
  <c r="U26" i="2"/>
  <c r="X26" i="2"/>
  <c r="Y26" i="2"/>
  <c r="U27" i="2"/>
  <c r="R27" i="2" s="1"/>
  <c r="X27" i="2"/>
  <c r="Y27" i="2"/>
  <c r="U28" i="2"/>
  <c r="X28" i="2"/>
  <c r="Y28" i="2"/>
  <c r="U29" i="2"/>
  <c r="V29" i="2" s="1"/>
  <c r="X29" i="2"/>
  <c r="Y29" i="2"/>
  <c r="U30" i="2"/>
  <c r="X30" i="2"/>
  <c r="Y30" i="2"/>
  <c r="U31" i="2"/>
  <c r="X31" i="2"/>
  <c r="Y31" i="2"/>
  <c r="U32" i="2"/>
  <c r="X32" i="2"/>
  <c r="Y32" i="2"/>
  <c r="U33" i="2"/>
  <c r="V33" i="2" s="1"/>
  <c r="X33" i="2"/>
  <c r="Y33" i="2"/>
  <c r="U34" i="2"/>
  <c r="X34" i="2"/>
  <c r="Y34" i="2"/>
  <c r="U35" i="2"/>
  <c r="R35" i="2" s="1"/>
  <c r="X35" i="2"/>
  <c r="Y35" i="2"/>
  <c r="U36" i="2"/>
  <c r="X36" i="2"/>
  <c r="Y36" i="2"/>
  <c r="U37" i="2"/>
  <c r="V37" i="2" s="1"/>
  <c r="X37" i="2"/>
  <c r="Y37" i="2"/>
  <c r="U38" i="2"/>
  <c r="X38" i="2"/>
  <c r="Y38" i="2"/>
  <c r="U39" i="2"/>
  <c r="X39" i="2"/>
  <c r="Y39" i="2"/>
  <c r="U40" i="2"/>
  <c r="X40" i="2"/>
  <c r="Y40" i="2"/>
  <c r="U41" i="2"/>
  <c r="V41" i="2" s="1"/>
  <c r="X41" i="2"/>
  <c r="Y41" i="2"/>
  <c r="U42" i="2"/>
  <c r="V42" i="2" s="1"/>
  <c r="X42" i="2"/>
  <c r="Y42" i="2"/>
  <c r="U43" i="2"/>
  <c r="R43" i="2" s="1"/>
  <c r="X43" i="2"/>
  <c r="Y43" i="2"/>
  <c r="U44" i="2"/>
  <c r="X44" i="2"/>
  <c r="Y44" i="2"/>
  <c r="U45" i="2"/>
  <c r="V45" i="2" s="1"/>
  <c r="X45" i="2"/>
  <c r="Y45" i="2"/>
  <c r="U46" i="2"/>
  <c r="W46" i="2" s="1"/>
  <c r="X46" i="2"/>
  <c r="Y46" i="2"/>
  <c r="U47" i="2"/>
  <c r="X47" i="2"/>
  <c r="Y47" i="2"/>
  <c r="U48" i="2"/>
  <c r="X48" i="2"/>
  <c r="Y48" i="2"/>
  <c r="U49" i="2"/>
  <c r="V49" i="2" s="1"/>
  <c r="X49" i="2"/>
  <c r="Y49" i="2"/>
  <c r="U50" i="2"/>
  <c r="X50" i="2"/>
  <c r="Y50" i="2"/>
  <c r="U51" i="2"/>
  <c r="R51" i="2" s="1"/>
  <c r="X51" i="2"/>
  <c r="Y51" i="2"/>
  <c r="U52" i="2"/>
  <c r="X52" i="2"/>
  <c r="Y52" i="2"/>
  <c r="U53" i="2"/>
  <c r="V53" i="2" s="1"/>
  <c r="X53" i="2"/>
  <c r="Y53" i="2"/>
  <c r="U54" i="2"/>
  <c r="V54" i="2" s="1"/>
  <c r="X54" i="2"/>
  <c r="Y54" i="2"/>
  <c r="U55" i="2"/>
  <c r="X55" i="2"/>
  <c r="Y55" i="2"/>
  <c r="U56" i="2"/>
  <c r="X56" i="2"/>
  <c r="Y56" i="2"/>
  <c r="U57" i="2"/>
  <c r="V57" i="2" s="1"/>
  <c r="X57" i="2"/>
  <c r="Y57" i="2"/>
  <c r="U58" i="2"/>
  <c r="R58" i="2" s="1"/>
  <c r="X58" i="2"/>
  <c r="Y58" i="2"/>
  <c r="U59" i="2"/>
  <c r="R59" i="2" s="1"/>
  <c r="X59" i="2"/>
  <c r="Y59" i="2"/>
  <c r="U60" i="2"/>
  <c r="V60" i="2" s="1"/>
  <c r="X60" i="2"/>
  <c r="Y60" i="2"/>
  <c r="U61" i="2"/>
  <c r="V61" i="2" s="1"/>
  <c r="X61" i="2"/>
  <c r="Y61" i="2"/>
  <c r="U62" i="2"/>
  <c r="X62" i="2"/>
  <c r="Y62" i="2"/>
  <c r="U63" i="2"/>
  <c r="X63" i="2"/>
  <c r="Y63" i="2"/>
  <c r="U64" i="2"/>
  <c r="X64" i="2"/>
  <c r="Y64" i="2"/>
  <c r="U65" i="2"/>
  <c r="V65" i="2" s="1"/>
  <c r="X65" i="2"/>
  <c r="Y65" i="2"/>
  <c r="U66" i="2"/>
  <c r="V66" i="2" s="1"/>
  <c r="X66" i="2"/>
  <c r="Y66" i="2"/>
  <c r="U67" i="2"/>
  <c r="R67" i="2" s="1"/>
  <c r="X67" i="2"/>
  <c r="Y67" i="2"/>
  <c r="U68" i="2"/>
  <c r="X68" i="2"/>
  <c r="Y68" i="2"/>
  <c r="U69" i="2"/>
  <c r="X69" i="2"/>
  <c r="Y69" i="2"/>
  <c r="U70" i="2"/>
  <c r="X70" i="2"/>
  <c r="Y70" i="2"/>
  <c r="U71" i="2"/>
  <c r="X71" i="2"/>
  <c r="Y71" i="2"/>
  <c r="U72" i="2"/>
  <c r="X72" i="2"/>
  <c r="Y72" i="2"/>
  <c r="U73" i="2"/>
  <c r="V73" i="2" s="1"/>
  <c r="X73" i="2"/>
  <c r="Y73" i="2"/>
  <c r="U74" i="2"/>
  <c r="X74" i="2"/>
  <c r="Y74" i="2"/>
  <c r="U75" i="2"/>
  <c r="R75" i="2" s="1"/>
  <c r="X75" i="2"/>
  <c r="Y75" i="2"/>
  <c r="U76" i="2"/>
  <c r="X76" i="2"/>
  <c r="Y76" i="2"/>
  <c r="U77" i="2"/>
  <c r="V77" i="2" s="1"/>
  <c r="X77" i="2"/>
  <c r="Y77" i="2"/>
  <c r="U78" i="2"/>
  <c r="X78" i="2"/>
  <c r="Y78" i="2"/>
  <c r="U79" i="2"/>
  <c r="X79" i="2"/>
  <c r="Y79" i="2"/>
  <c r="U80" i="2"/>
  <c r="X80" i="2"/>
  <c r="Y80" i="2"/>
  <c r="U81" i="2"/>
  <c r="X81" i="2"/>
  <c r="Y81" i="2"/>
  <c r="U82" i="2"/>
  <c r="V82" i="2" s="1"/>
  <c r="X82" i="2"/>
  <c r="Y82" i="2"/>
  <c r="U83" i="2"/>
  <c r="R83" i="2" s="1"/>
  <c r="X83" i="2"/>
  <c r="Y83" i="2"/>
  <c r="U84" i="2"/>
  <c r="V84" i="2" s="1"/>
  <c r="X84" i="2"/>
  <c r="Y84" i="2"/>
  <c r="U85" i="2"/>
  <c r="V85" i="2" s="1"/>
  <c r="X85" i="2"/>
  <c r="Y85" i="2"/>
  <c r="U86" i="2"/>
  <c r="W86" i="2" s="1"/>
  <c r="X86" i="2"/>
  <c r="Y86" i="2"/>
  <c r="U87" i="2"/>
  <c r="X87" i="2"/>
  <c r="Y87" i="2"/>
  <c r="U88" i="2"/>
  <c r="X88" i="2"/>
  <c r="Y88" i="2"/>
  <c r="U89" i="2"/>
  <c r="V89" i="2" s="1"/>
  <c r="X89" i="2"/>
  <c r="Y89" i="2"/>
  <c r="U90" i="2"/>
  <c r="R90" i="2" s="1"/>
  <c r="X90" i="2"/>
  <c r="Y90" i="2"/>
  <c r="U91" i="2"/>
  <c r="R91" i="2" s="1"/>
  <c r="X91" i="2"/>
  <c r="Y91" i="2"/>
  <c r="U92" i="2"/>
  <c r="V92" i="2" s="1"/>
  <c r="X92" i="2"/>
  <c r="Y92" i="2"/>
  <c r="U93" i="2"/>
  <c r="V93" i="2" s="1"/>
  <c r="X93" i="2"/>
  <c r="Y93" i="2"/>
  <c r="U94" i="2"/>
  <c r="X94" i="2"/>
  <c r="Y94" i="2"/>
  <c r="U95" i="2"/>
  <c r="X95" i="2"/>
  <c r="Y95" i="2"/>
  <c r="U96" i="2"/>
  <c r="X96" i="2"/>
  <c r="Y96" i="2"/>
  <c r="U97" i="2"/>
  <c r="V97" i="2" s="1"/>
  <c r="X97" i="2"/>
  <c r="Y97" i="2"/>
  <c r="U98" i="2"/>
  <c r="V98" i="2" s="1"/>
  <c r="X98" i="2"/>
  <c r="Y98" i="2"/>
  <c r="U99" i="2"/>
  <c r="R99" i="2" s="1"/>
  <c r="X99" i="2"/>
  <c r="Y99" i="2"/>
  <c r="U100" i="2"/>
  <c r="X100" i="2"/>
  <c r="Y100" i="2"/>
  <c r="U101" i="2"/>
  <c r="X101" i="2"/>
  <c r="Y101" i="2"/>
  <c r="U102" i="2"/>
  <c r="X102" i="2"/>
  <c r="Y102" i="2"/>
  <c r="U103" i="2"/>
  <c r="X103" i="2"/>
  <c r="Y103" i="2"/>
  <c r="U104" i="2"/>
  <c r="X104" i="2"/>
  <c r="Y104" i="2"/>
  <c r="U105" i="2"/>
  <c r="V105" i="2" s="1"/>
  <c r="X105" i="2"/>
  <c r="Y105" i="2"/>
  <c r="U106" i="2"/>
  <c r="W106" i="2" s="1"/>
  <c r="X106" i="2"/>
  <c r="Y106" i="2"/>
  <c r="U107" i="2"/>
  <c r="R107" i="2" s="1"/>
  <c r="X107" i="2"/>
  <c r="Y107" i="2"/>
  <c r="U108" i="2"/>
  <c r="X108" i="2"/>
  <c r="Y108" i="2"/>
  <c r="U109" i="2"/>
  <c r="V109" i="2" s="1"/>
  <c r="X109" i="2"/>
  <c r="Y109" i="2"/>
  <c r="U110" i="2"/>
  <c r="V110" i="2" s="1"/>
  <c r="X110" i="2"/>
  <c r="Y110" i="2"/>
  <c r="U111" i="2"/>
  <c r="X111" i="2"/>
  <c r="Y111" i="2"/>
  <c r="U112" i="2"/>
  <c r="X112" i="2"/>
  <c r="Y112" i="2"/>
  <c r="U113" i="2"/>
  <c r="X113" i="2"/>
  <c r="Y113" i="2"/>
  <c r="U114" i="2"/>
  <c r="X114" i="2"/>
  <c r="Y114" i="2"/>
  <c r="U115" i="2"/>
  <c r="R115" i="2" s="1"/>
  <c r="X115" i="2"/>
  <c r="Y115" i="2"/>
  <c r="U116" i="2"/>
  <c r="X116" i="2"/>
  <c r="Y116" i="2"/>
  <c r="U117" i="2"/>
  <c r="X117" i="2"/>
  <c r="Y117" i="2"/>
  <c r="U118" i="2"/>
  <c r="X118" i="2"/>
  <c r="Y118" i="2"/>
  <c r="U119" i="2"/>
  <c r="X119" i="2"/>
  <c r="Y119" i="2"/>
  <c r="U120" i="2"/>
  <c r="X120" i="2"/>
  <c r="Y120" i="2"/>
  <c r="U121" i="2"/>
  <c r="V121" i="2" s="1"/>
  <c r="X121" i="2"/>
  <c r="Y121" i="2"/>
  <c r="U122" i="2"/>
  <c r="V122" i="2" s="1"/>
  <c r="X122" i="2"/>
  <c r="Y122" i="2"/>
  <c r="U123" i="2"/>
  <c r="R123" i="2" s="1"/>
  <c r="X123" i="2"/>
  <c r="Y123" i="2"/>
  <c r="U124" i="2"/>
  <c r="V124" i="2" s="1"/>
  <c r="X124" i="2"/>
  <c r="Y124" i="2"/>
  <c r="U125" i="2"/>
  <c r="V125" i="2" s="1"/>
  <c r="X125" i="2"/>
  <c r="Y125" i="2"/>
  <c r="U126" i="2"/>
  <c r="R126" i="2" s="1"/>
  <c r="X126" i="2"/>
  <c r="Y126" i="2"/>
  <c r="U127" i="2"/>
  <c r="X127" i="2"/>
  <c r="Y127" i="2"/>
  <c r="U128" i="2"/>
  <c r="X128" i="2"/>
  <c r="Y128" i="2"/>
  <c r="U129" i="2"/>
  <c r="V129" i="2" s="1"/>
  <c r="X129" i="2"/>
  <c r="Y129" i="2"/>
  <c r="U130" i="2"/>
  <c r="X130" i="2"/>
  <c r="Y130" i="2"/>
  <c r="U131" i="2"/>
  <c r="R131" i="2" s="1"/>
  <c r="X131" i="2"/>
  <c r="Y131" i="2"/>
  <c r="U132" i="2"/>
  <c r="X132" i="2"/>
  <c r="Y132" i="2"/>
  <c r="U133" i="2"/>
  <c r="V133" i="2" s="1"/>
  <c r="X133" i="2"/>
  <c r="Y133" i="2"/>
  <c r="U134" i="2"/>
  <c r="V134" i="2" s="1"/>
  <c r="X134" i="2"/>
  <c r="Y134" i="2"/>
  <c r="U135" i="2"/>
  <c r="X135" i="2"/>
  <c r="Y135" i="2"/>
  <c r="U136" i="2"/>
  <c r="X136" i="2"/>
  <c r="Y136" i="2"/>
  <c r="U137" i="2"/>
  <c r="V137" i="2" s="1"/>
  <c r="X137" i="2"/>
  <c r="Y137" i="2"/>
  <c r="U138" i="2"/>
  <c r="X138" i="2"/>
  <c r="Y138" i="2"/>
  <c r="U139" i="2"/>
  <c r="R139" i="2" s="1"/>
  <c r="X139" i="2"/>
  <c r="Y139" i="2"/>
  <c r="U140" i="2"/>
  <c r="X140" i="2"/>
  <c r="Y140" i="2"/>
  <c r="U141" i="2"/>
  <c r="V141" i="2" s="1"/>
  <c r="X141" i="2"/>
  <c r="Y141" i="2"/>
  <c r="U142" i="2"/>
  <c r="V142" i="2" s="1"/>
  <c r="X142" i="2"/>
  <c r="Y142" i="2"/>
  <c r="U143" i="2"/>
  <c r="X143" i="2"/>
  <c r="Y143" i="2"/>
  <c r="U144" i="2"/>
  <c r="X144" i="2"/>
  <c r="Y144" i="2"/>
  <c r="U145" i="2"/>
  <c r="X145" i="2"/>
  <c r="Y145" i="2"/>
  <c r="U146" i="2"/>
  <c r="W146" i="2" s="1"/>
  <c r="X146" i="2"/>
  <c r="Y146" i="2"/>
  <c r="U147" i="2"/>
  <c r="R147" i="2" s="1"/>
  <c r="X147" i="2"/>
  <c r="Y147" i="2"/>
  <c r="U148" i="2"/>
  <c r="X148" i="2"/>
  <c r="Y148" i="2"/>
  <c r="U149" i="2"/>
  <c r="V149" i="2" s="1"/>
  <c r="X149" i="2"/>
  <c r="Y149" i="2"/>
  <c r="U150" i="2"/>
  <c r="X150" i="2"/>
  <c r="Y150" i="2"/>
  <c r="U151" i="2"/>
  <c r="X151" i="2"/>
  <c r="Y151" i="2"/>
  <c r="U152" i="2"/>
  <c r="X152" i="2"/>
  <c r="Y152" i="2"/>
  <c r="U153" i="2"/>
  <c r="V153" i="2" s="1"/>
  <c r="X153" i="2"/>
  <c r="Y153" i="2"/>
  <c r="U154" i="2"/>
  <c r="X154" i="2"/>
  <c r="Y154" i="2"/>
  <c r="U155" i="2"/>
  <c r="R155" i="2" s="1"/>
  <c r="X155" i="2"/>
  <c r="Y155" i="2"/>
  <c r="U156" i="2"/>
  <c r="X156" i="2"/>
  <c r="Y156" i="2"/>
  <c r="U157" i="2"/>
  <c r="V157" i="2" s="1"/>
  <c r="X157" i="2"/>
  <c r="Y157" i="2"/>
  <c r="U158" i="2"/>
  <c r="X158" i="2"/>
  <c r="Y158" i="2"/>
  <c r="U159" i="2"/>
  <c r="X159" i="2"/>
  <c r="Y159" i="2"/>
  <c r="U160" i="2"/>
  <c r="X160" i="2"/>
  <c r="Y160" i="2"/>
  <c r="U161" i="2"/>
  <c r="V161" i="2" s="1"/>
  <c r="X161" i="2"/>
  <c r="Y161" i="2"/>
  <c r="U162" i="2"/>
  <c r="V162" i="2" s="1"/>
  <c r="X162" i="2"/>
  <c r="Y162" i="2"/>
  <c r="U163" i="2"/>
  <c r="R163" i="2" s="1"/>
  <c r="X163" i="2"/>
  <c r="Y163" i="2"/>
  <c r="U164" i="2"/>
  <c r="X164" i="2"/>
  <c r="Y164" i="2"/>
  <c r="U165" i="2"/>
  <c r="X165" i="2"/>
  <c r="Y165" i="2"/>
  <c r="U166" i="2"/>
  <c r="X166" i="2"/>
  <c r="Y166" i="2"/>
  <c r="U167" i="2"/>
  <c r="X167" i="2"/>
  <c r="Y167" i="2"/>
  <c r="U168" i="2"/>
  <c r="X168" i="2"/>
  <c r="Y168" i="2"/>
  <c r="U169" i="2"/>
  <c r="V169" i="2" s="1"/>
  <c r="X169" i="2"/>
  <c r="Y169" i="2"/>
  <c r="U170" i="2"/>
  <c r="W170" i="2" s="1"/>
  <c r="X170" i="2"/>
  <c r="Y170" i="2"/>
  <c r="U171" i="2"/>
  <c r="R171" i="2" s="1"/>
  <c r="X171" i="2"/>
  <c r="Y171" i="2"/>
  <c r="U172" i="2"/>
  <c r="X172" i="2"/>
  <c r="Y172" i="2"/>
  <c r="U173" i="2"/>
  <c r="V173" i="2" s="1"/>
  <c r="X173" i="2"/>
  <c r="Y173" i="2"/>
  <c r="U174" i="2"/>
  <c r="X174" i="2"/>
  <c r="Y174" i="2"/>
  <c r="U175" i="2"/>
  <c r="X175" i="2"/>
  <c r="Y175" i="2"/>
  <c r="U176" i="2"/>
  <c r="X176" i="2"/>
  <c r="Y176" i="2"/>
  <c r="U177" i="2"/>
  <c r="X177" i="2"/>
  <c r="Y177" i="2"/>
  <c r="U178" i="2"/>
  <c r="X178" i="2"/>
  <c r="Y178" i="2"/>
  <c r="U179" i="2"/>
  <c r="R179" i="2" s="1"/>
  <c r="X179" i="2"/>
  <c r="Y179" i="2"/>
  <c r="U180" i="2"/>
  <c r="X180" i="2"/>
  <c r="Y180" i="2"/>
  <c r="U181" i="2"/>
  <c r="X181" i="2"/>
  <c r="Y181" i="2"/>
  <c r="U182" i="2"/>
  <c r="X182" i="2"/>
  <c r="Y182" i="2"/>
  <c r="U183" i="2"/>
  <c r="X183" i="2"/>
  <c r="Y183" i="2"/>
  <c r="U184" i="2"/>
  <c r="X184" i="2"/>
  <c r="Y184" i="2"/>
  <c r="U185" i="2"/>
  <c r="V185" i="2" s="1"/>
  <c r="X185" i="2"/>
  <c r="Y185" i="2"/>
  <c r="U186" i="2"/>
  <c r="R186" i="2" s="1"/>
  <c r="X186" i="2"/>
  <c r="Y186" i="2"/>
  <c r="U187" i="2"/>
  <c r="R187" i="2" s="1"/>
  <c r="X187" i="2"/>
  <c r="Y187" i="2"/>
  <c r="U188" i="2"/>
  <c r="V188" i="2" s="1"/>
  <c r="X188" i="2"/>
  <c r="Y188" i="2"/>
  <c r="U189" i="2"/>
  <c r="V189" i="2" s="1"/>
  <c r="X189" i="2"/>
  <c r="Y189" i="2"/>
  <c r="U190" i="2"/>
  <c r="R190" i="2" s="1"/>
  <c r="X190" i="2"/>
  <c r="Y190" i="2"/>
  <c r="U191" i="2"/>
  <c r="X191" i="2"/>
  <c r="Y191" i="2"/>
  <c r="U192" i="2"/>
  <c r="X192" i="2"/>
  <c r="Y192" i="2"/>
  <c r="U193" i="2"/>
  <c r="X193" i="2"/>
  <c r="Y193" i="2"/>
  <c r="U194" i="2"/>
  <c r="W194" i="2" s="1"/>
  <c r="X194" i="2"/>
  <c r="Y194" i="2"/>
  <c r="U195" i="2"/>
  <c r="R195" i="2" s="1"/>
  <c r="X195" i="2"/>
  <c r="Y195" i="2"/>
  <c r="U196" i="2"/>
  <c r="X196" i="2"/>
  <c r="Y196" i="2"/>
  <c r="U197" i="2"/>
  <c r="V197" i="2" s="1"/>
  <c r="X197" i="2"/>
  <c r="Y197" i="2"/>
  <c r="U198" i="2"/>
  <c r="X198" i="2"/>
  <c r="Y198" i="2"/>
  <c r="U199" i="2"/>
  <c r="X199" i="2"/>
  <c r="Y199" i="2"/>
  <c r="U200" i="2"/>
  <c r="X200" i="2"/>
  <c r="Y200" i="2"/>
  <c r="U201" i="2"/>
  <c r="V201" i="2" s="1"/>
  <c r="X201" i="2"/>
  <c r="Y201" i="2"/>
  <c r="U202" i="2"/>
  <c r="V202" i="2" s="1"/>
  <c r="X202" i="2"/>
  <c r="Y202" i="2"/>
  <c r="U203" i="2"/>
  <c r="R203" i="2" s="1"/>
  <c r="X203" i="2"/>
  <c r="Y203" i="2"/>
  <c r="U204" i="2"/>
  <c r="X204" i="2"/>
  <c r="Y204" i="2"/>
  <c r="U205" i="2"/>
  <c r="R205" i="2" s="1"/>
  <c r="X205" i="2"/>
  <c r="Y205" i="2"/>
  <c r="U206" i="2"/>
  <c r="X206" i="2"/>
  <c r="Y206" i="2"/>
  <c r="U207" i="2"/>
  <c r="V207" i="2" s="1"/>
  <c r="X207" i="2"/>
  <c r="Y207" i="2"/>
  <c r="U208" i="2"/>
  <c r="X208" i="2"/>
  <c r="Y208" i="2"/>
  <c r="U209" i="2"/>
  <c r="X209" i="2"/>
  <c r="Y209" i="2"/>
  <c r="U210" i="2"/>
  <c r="X210" i="2"/>
  <c r="Y210" i="2"/>
  <c r="U211" i="2"/>
  <c r="R211" i="2" s="1"/>
  <c r="X211" i="2"/>
  <c r="Y211" i="2"/>
  <c r="U212" i="2"/>
  <c r="X212" i="2"/>
  <c r="Y212" i="2"/>
  <c r="U213" i="2"/>
  <c r="X213" i="2"/>
  <c r="Y213" i="2"/>
  <c r="U214" i="2"/>
  <c r="X214" i="2"/>
  <c r="Y214" i="2"/>
  <c r="U215" i="2"/>
  <c r="X215" i="2"/>
  <c r="Y215" i="2"/>
  <c r="U216" i="2"/>
  <c r="X216" i="2"/>
  <c r="Y216" i="2"/>
  <c r="U217" i="2"/>
  <c r="V217" i="2" s="1"/>
  <c r="X217" i="2"/>
  <c r="Y217" i="2"/>
  <c r="U218" i="2"/>
  <c r="X218" i="2"/>
  <c r="Y218" i="2"/>
  <c r="U219" i="2"/>
  <c r="R219" i="2" s="1"/>
  <c r="X219" i="2"/>
  <c r="Y219" i="2"/>
  <c r="U220" i="2"/>
  <c r="X220" i="2"/>
  <c r="Y220" i="2"/>
  <c r="U221" i="2"/>
  <c r="V221" i="2" s="1"/>
  <c r="X221" i="2"/>
  <c r="Y221" i="2"/>
  <c r="U222" i="2"/>
  <c r="X222" i="2"/>
  <c r="Y222" i="2"/>
  <c r="U223" i="2"/>
  <c r="W223" i="2" s="1"/>
  <c r="X223" i="2"/>
  <c r="Y223" i="2"/>
  <c r="U224" i="2"/>
  <c r="X224" i="2"/>
  <c r="Y224" i="2"/>
  <c r="U225" i="2"/>
  <c r="V225" i="2" s="1"/>
  <c r="X225" i="2"/>
  <c r="Y225" i="2"/>
  <c r="U226" i="2"/>
  <c r="X226" i="2"/>
  <c r="Y226" i="2"/>
  <c r="U227" i="2"/>
  <c r="R227" i="2" s="1"/>
  <c r="X227" i="2"/>
  <c r="Y227" i="2"/>
  <c r="U228" i="2"/>
  <c r="X228" i="2"/>
  <c r="Y228" i="2"/>
  <c r="U229" i="2"/>
  <c r="V229" i="2" s="1"/>
  <c r="X229" i="2"/>
  <c r="Y229" i="2"/>
  <c r="U230" i="2"/>
  <c r="X230" i="2"/>
  <c r="Y230" i="2"/>
  <c r="U231" i="2"/>
  <c r="X231" i="2"/>
  <c r="Y231" i="2"/>
  <c r="U232" i="2"/>
  <c r="X232" i="2"/>
  <c r="Y232" i="2"/>
  <c r="U233" i="2"/>
  <c r="V233" i="2" s="1"/>
  <c r="X233" i="2"/>
  <c r="Y233" i="2"/>
  <c r="U234" i="2"/>
  <c r="X234" i="2"/>
  <c r="Y234" i="2"/>
  <c r="U235" i="2"/>
  <c r="R235" i="2" s="1"/>
  <c r="X235" i="2"/>
  <c r="Y235" i="2"/>
  <c r="U236" i="2"/>
  <c r="X236" i="2"/>
  <c r="Y236" i="2"/>
  <c r="U237" i="2"/>
  <c r="V237" i="2" s="1"/>
  <c r="X237" i="2"/>
  <c r="Y237" i="2"/>
  <c r="U238" i="2"/>
  <c r="X238" i="2"/>
  <c r="Y238" i="2"/>
  <c r="U239" i="2"/>
  <c r="X239" i="2"/>
  <c r="Y239" i="2"/>
  <c r="U240" i="2"/>
  <c r="X240" i="2"/>
  <c r="Y240" i="2"/>
  <c r="U241" i="2"/>
  <c r="X241" i="2"/>
  <c r="Y241" i="2"/>
  <c r="U242" i="2"/>
  <c r="W242" i="2" s="1"/>
  <c r="X242" i="2"/>
  <c r="Y242" i="2"/>
  <c r="U243" i="2"/>
  <c r="R243" i="2" s="1"/>
  <c r="X243" i="2"/>
  <c r="Y243" i="2"/>
  <c r="U244" i="2"/>
  <c r="X244" i="2"/>
  <c r="Y244" i="2"/>
  <c r="U245" i="2"/>
  <c r="X245" i="2"/>
  <c r="Y245" i="2"/>
  <c r="U246" i="2"/>
  <c r="X246" i="2"/>
  <c r="Y246" i="2"/>
  <c r="U247" i="2"/>
  <c r="W247" i="2" s="1"/>
  <c r="X247" i="2"/>
  <c r="Y247" i="2"/>
  <c r="U248" i="2"/>
  <c r="X248" i="2"/>
  <c r="Y248" i="2"/>
  <c r="U249" i="2"/>
  <c r="V249" i="2" s="1"/>
  <c r="X249" i="2"/>
  <c r="Y249" i="2"/>
  <c r="U250" i="2"/>
  <c r="X250" i="2"/>
  <c r="Y250" i="2"/>
  <c r="U251" i="2"/>
  <c r="R251" i="2" s="1"/>
  <c r="X251" i="2"/>
  <c r="Y251" i="2"/>
  <c r="U252" i="2"/>
  <c r="X252" i="2"/>
  <c r="Y252" i="2"/>
  <c r="U253" i="2"/>
  <c r="V253" i="2" s="1"/>
  <c r="X253" i="2"/>
  <c r="Y253" i="2"/>
  <c r="U254" i="2"/>
  <c r="X254" i="2"/>
  <c r="Y254" i="2"/>
  <c r="U255" i="2"/>
  <c r="X255" i="2"/>
  <c r="Y255" i="2"/>
  <c r="U256" i="2"/>
  <c r="R256" i="2" s="1"/>
  <c r="X256" i="2"/>
  <c r="Y256" i="2"/>
  <c r="U257" i="2"/>
  <c r="V257" i="2" s="1"/>
  <c r="X257" i="2"/>
  <c r="Y257" i="2"/>
  <c r="U258" i="2"/>
  <c r="X258" i="2"/>
  <c r="Y258" i="2"/>
  <c r="U259" i="2"/>
  <c r="V259" i="2" s="1"/>
  <c r="X259" i="2"/>
  <c r="Y259" i="2"/>
  <c r="U260" i="2"/>
  <c r="X260" i="2"/>
  <c r="Y260" i="2"/>
  <c r="U261" i="2"/>
  <c r="V261" i="2" s="1"/>
  <c r="X261" i="2"/>
  <c r="Y261" i="2"/>
  <c r="U262" i="2"/>
  <c r="X262" i="2"/>
  <c r="Y262" i="2"/>
  <c r="U263" i="2"/>
  <c r="X263" i="2"/>
  <c r="Y263" i="2"/>
  <c r="U264" i="2"/>
  <c r="R264" i="2" s="1"/>
  <c r="X264" i="2"/>
  <c r="Y264" i="2"/>
  <c r="U265" i="2"/>
  <c r="V265" i="2" s="1"/>
  <c r="X265" i="2"/>
  <c r="Y265" i="2"/>
  <c r="U266" i="2"/>
  <c r="W266" i="2" s="1"/>
  <c r="X266" i="2"/>
  <c r="Y266" i="2"/>
  <c r="U267" i="2"/>
  <c r="V267" i="2" s="1"/>
  <c r="X267" i="2"/>
  <c r="Y267" i="2"/>
  <c r="U268" i="2"/>
  <c r="X268" i="2"/>
  <c r="Y268" i="2"/>
  <c r="U269" i="2"/>
  <c r="V269" i="2" s="1"/>
  <c r="X269" i="2"/>
  <c r="Y269" i="2"/>
  <c r="U270" i="2"/>
  <c r="W270" i="2" s="1"/>
  <c r="X270" i="2"/>
  <c r="Y270" i="2"/>
  <c r="U271" i="2"/>
  <c r="X271" i="2"/>
  <c r="Y271" i="2"/>
  <c r="U272" i="2"/>
  <c r="R272" i="2" s="1"/>
  <c r="X272" i="2"/>
  <c r="Y272" i="2"/>
  <c r="U273" i="2"/>
  <c r="X273" i="2"/>
  <c r="Y273" i="2"/>
  <c r="U274" i="2"/>
  <c r="X274" i="2"/>
  <c r="Y274" i="2"/>
  <c r="U275" i="2"/>
  <c r="X275" i="2"/>
  <c r="Y275" i="2"/>
  <c r="U276" i="2"/>
  <c r="X276" i="2"/>
  <c r="Y276" i="2"/>
  <c r="U277" i="2"/>
  <c r="X277" i="2"/>
  <c r="Y277" i="2"/>
  <c r="U278" i="2"/>
  <c r="X278" i="2"/>
  <c r="Y278" i="2"/>
  <c r="U279" i="2"/>
  <c r="X279" i="2"/>
  <c r="Y279" i="2"/>
  <c r="U280" i="2"/>
  <c r="R280" i="2" s="1"/>
  <c r="X280" i="2"/>
  <c r="Y280" i="2"/>
  <c r="U281" i="2"/>
  <c r="V281" i="2" s="1"/>
  <c r="X281" i="2"/>
  <c r="Y281" i="2"/>
  <c r="U282" i="2"/>
  <c r="X282" i="2"/>
  <c r="Y282" i="2"/>
  <c r="U283" i="2"/>
  <c r="X283" i="2"/>
  <c r="Y283" i="2"/>
  <c r="U284" i="2"/>
  <c r="X284" i="2"/>
  <c r="Y284" i="2"/>
  <c r="U285" i="2"/>
  <c r="V285" i="2" s="1"/>
  <c r="X285" i="2"/>
  <c r="Y285" i="2"/>
  <c r="U286" i="2"/>
  <c r="V286" i="2" s="1"/>
  <c r="X286" i="2"/>
  <c r="Y286" i="2"/>
  <c r="U287" i="2"/>
  <c r="X287" i="2"/>
  <c r="Y287" i="2"/>
  <c r="U288" i="2"/>
  <c r="X288" i="2"/>
  <c r="Y288" i="2"/>
  <c r="U289" i="2"/>
  <c r="X289" i="2"/>
  <c r="Y289" i="2"/>
  <c r="U290" i="2"/>
  <c r="X290" i="2"/>
  <c r="Y290" i="2"/>
  <c r="U291" i="2"/>
  <c r="X291" i="2"/>
  <c r="Y291" i="2"/>
  <c r="U292" i="2"/>
  <c r="X292" i="2"/>
  <c r="Y292" i="2"/>
  <c r="U293" i="2"/>
  <c r="V293" i="2" s="1"/>
  <c r="X293" i="2"/>
  <c r="Y293" i="2"/>
  <c r="U294" i="2"/>
  <c r="X294" i="2"/>
  <c r="Y294" i="2"/>
  <c r="U295" i="2"/>
  <c r="X295" i="2"/>
  <c r="Y295" i="2"/>
  <c r="U296" i="2"/>
  <c r="X296" i="2"/>
  <c r="Y296" i="2"/>
  <c r="U297" i="2"/>
  <c r="V297" i="2" s="1"/>
  <c r="X297" i="2"/>
  <c r="Y297" i="2"/>
  <c r="U298" i="2"/>
  <c r="X298" i="2"/>
  <c r="Y298" i="2"/>
  <c r="U299" i="2"/>
  <c r="X299" i="2"/>
  <c r="Y299" i="2"/>
  <c r="U300" i="2"/>
  <c r="X300" i="2"/>
  <c r="Y300" i="2"/>
  <c r="U301" i="2"/>
  <c r="V301" i="2" s="1"/>
  <c r="X301" i="2"/>
  <c r="Y301" i="2"/>
  <c r="U302" i="2"/>
  <c r="X302" i="2"/>
  <c r="Y302" i="2"/>
  <c r="U303" i="2"/>
  <c r="X303" i="2"/>
  <c r="Y303" i="2"/>
  <c r="U304" i="2"/>
  <c r="X304" i="2"/>
  <c r="Y304" i="2"/>
  <c r="U305" i="2"/>
  <c r="X305" i="2"/>
  <c r="Y305" i="2"/>
  <c r="U306" i="2"/>
  <c r="X306" i="2"/>
  <c r="Y306" i="2"/>
  <c r="U307" i="2"/>
  <c r="X307" i="2"/>
  <c r="Y307" i="2"/>
  <c r="U308" i="2"/>
  <c r="X308" i="2"/>
  <c r="Y308" i="2"/>
  <c r="U309" i="2"/>
  <c r="X309" i="2"/>
  <c r="Y309" i="2"/>
  <c r="U310" i="2"/>
  <c r="V310" i="2" s="1"/>
  <c r="X310" i="2"/>
  <c r="Y310" i="2"/>
  <c r="U311" i="2"/>
  <c r="X311" i="2"/>
  <c r="Y311" i="2"/>
  <c r="U312" i="2"/>
  <c r="X312" i="2"/>
  <c r="Y312" i="2"/>
  <c r="U313" i="2"/>
  <c r="V313" i="2" s="1"/>
  <c r="X313" i="2"/>
  <c r="Y313" i="2"/>
  <c r="U314" i="2"/>
  <c r="R314" i="2" s="1"/>
  <c r="X314" i="2"/>
  <c r="Y314" i="2"/>
  <c r="U315" i="2"/>
  <c r="X315" i="2"/>
  <c r="Y315" i="2"/>
  <c r="U316" i="2"/>
  <c r="V316" i="2" s="1"/>
  <c r="X316" i="2"/>
  <c r="Y316" i="2"/>
  <c r="U317" i="2"/>
  <c r="V317" i="2" s="1"/>
  <c r="X317" i="2"/>
  <c r="Y317" i="2"/>
  <c r="U318" i="2"/>
  <c r="R318" i="2" s="1"/>
  <c r="X318" i="2"/>
  <c r="Y318" i="2"/>
  <c r="U319" i="2"/>
  <c r="X319" i="2"/>
  <c r="Y319" i="2"/>
  <c r="U320" i="2"/>
  <c r="X320" i="2"/>
  <c r="Y320" i="2"/>
  <c r="U321" i="2"/>
  <c r="X321" i="2"/>
  <c r="Y321" i="2"/>
  <c r="U322" i="2"/>
  <c r="X322" i="2"/>
  <c r="Y322" i="2"/>
  <c r="U323" i="2"/>
  <c r="X323" i="2"/>
  <c r="Y323" i="2"/>
  <c r="U324" i="2"/>
  <c r="X324" i="2"/>
  <c r="Y324" i="2"/>
  <c r="U325" i="2"/>
  <c r="X325" i="2"/>
  <c r="Y325" i="2"/>
  <c r="U326" i="2"/>
  <c r="X326" i="2"/>
  <c r="Y326" i="2"/>
  <c r="U327" i="2"/>
  <c r="X327" i="2"/>
  <c r="Y327" i="2"/>
  <c r="U328" i="2"/>
  <c r="X328" i="2"/>
  <c r="Y328" i="2"/>
  <c r="U329" i="2"/>
  <c r="V329" i="2" s="1"/>
  <c r="X329" i="2"/>
  <c r="Y329" i="2"/>
  <c r="U330" i="2"/>
  <c r="X330" i="2"/>
  <c r="Y330" i="2"/>
  <c r="U331" i="2"/>
  <c r="X331" i="2"/>
  <c r="Y331" i="2"/>
  <c r="U332" i="2"/>
  <c r="X332" i="2"/>
  <c r="Y332" i="2"/>
  <c r="U333" i="2"/>
  <c r="V333" i="2" s="1"/>
  <c r="X333" i="2"/>
  <c r="Y333" i="2"/>
  <c r="U334" i="2"/>
  <c r="X334" i="2"/>
  <c r="Y334" i="2"/>
  <c r="U335" i="2"/>
  <c r="X335" i="2"/>
  <c r="Y335" i="2"/>
  <c r="U336" i="2"/>
  <c r="X336" i="2"/>
  <c r="Y336" i="2"/>
  <c r="U337" i="2"/>
  <c r="X337" i="2"/>
  <c r="Y337" i="2"/>
  <c r="U338" i="2"/>
  <c r="X338" i="2"/>
  <c r="Y338" i="2"/>
  <c r="U339" i="2"/>
  <c r="X339" i="2"/>
  <c r="Y339" i="2"/>
  <c r="U340" i="2"/>
  <c r="X340" i="2"/>
  <c r="Y340" i="2"/>
  <c r="U341" i="2"/>
  <c r="X341" i="2"/>
  <c r="Y341" i="2"/>
  <c r="U342" i="2"/>
  <c r="X342" i="2"/>
  <c r="Y342" i="2"/>
  <c r="U343" i="2"/>
  <c r="X343" i="2"/>
  <c r="Y343" i="2"/>
  <c r="U344" i="2"/>
  <c r="X344" i="2"/>
  <c r="Y344" i="2"/>
  <c r="U345" i="2"/>
  <c r="V345" i="2" s="1"/>
  <c r="X345" i="2"/>
  <c r="Y345" i="2"/>
  <c r="U346" i="2"/>
  <c r="X346" i="2"/>
  <c r="Y346" i="2"/>
  <c r="U347" i="2"/>
  <c r="X347" i="2"/>
  <c r="Y347" i="2"/>
  <c r="U348" i="2"/>
  <c r="X348" i="2"/>
  <c r="Y348" i="2"/>
  <c r="U349" i="2"/>
  <c r="V349" i="2" s="1"/>
  <c r="X349" i="2"/>
  <c r="Y349" i="2"/>
  <c r="U350" i="2"/>
  <c r="X350" i="2"/>
  <c r="Y350" i="2"/>
  <c r="U351" i="2"/>
  <c r="X351" i="2"/>
  <c r="Y351" i="2"/>
  <c r="U352" i="2"/>
  <c r="X352" i="2"/>
  <c r="Y352" i="2"/>
  <c r="U353" i="2"/>
  <c r="X353" i="2"/>
  <c r="Y353" i="2"/>
  <c r="U354" i="2"/>
  <c r="X354" i="2"/>
  <c r="Y354" i="2"/>
  <c r="U355" i="2"/>
  <c r="V355" i="2" s="1"/>
  <c r="X355" i="2"/>
  <c r="Y355" i="2"/>
  <c r="U356" i="2"/>
  <c r="V356" i="2" s="1"/>
  <c r="X356" i="2"/>
  <c r="Y356" i="2"/>
  <c r="U357" i="2"/>
  <c r="R357" i="2" s="1"/>
  <c r="X357" i="2"/>
  <c r="Y357" i="2"/>
  <c r="U358" i="2"/>
  <c r="X358" i="2"/>
  <c r="Y358" i="2"/>
  <c r="U359" i="2"/>
  <c r="W359" i="2" s="1"/>
  <c r="X359" i="2"/>
  <c r="Y359" i="2"/>
  <c r="U360" i="2"/>
  <c r="V360" i="2" s="1"/>
  <c r="X360" i="2"/>
  <c r="Y360" i="2"/>
  <c r="U361" i="2"/>
  <c r="W361" i="2" s="1"/>
  <c r="X361" i="2"/>
  <c r="Y361" i="2"/>
  <c r="U362" i="2"/>
  <c r="W362" i="2" s="1"/>
  <c r="X362" i="2"/>
  <c r="Y362" i="2"/>
  <c r="U363" i="2"/>
  <c r="V363" i="2" s="1"/>
  <c r="X363" i="2"/>
  <c r="Y363" i="2"/>
  <c r="U364" i="2"/>
  <c r="V364" i="2" s="1"/>
  <c r="X364" i="2"/>
  <c r="Y364" i="2"/>
  <c r="U365" i="2"/>
  <c r="X365" i="2"/>
  <c r="Y365" i="2"/>
  <c r="U366" i="2"/>
  <c r="W366" i="2" s="1"/>
  <c r="X366" i="2"/>
  <c r="Y366" i="2"/>
  <c r="U367" i="2"/>
  <c r="W367" i="2" s="1"/>
  <c r="X367" i="2"/>
  <c r="Y367" i="2"/>
  <c r="U368" i="2"/>
  <c r="V368" i="2" s="1"/>
  <c r="X368" i="2"/>
  <c r="Y368" i="2"/>
  <c r="U369" i="2"/>
  <c r="X369" i="2"/>
  <c r="Y369" i="2"/>
  <c r="U370" i="2"/>
  <c r="X370" i="2"/>
  <c r="Y370" i="2"/>
  <c r="U371" i="2"/>
  <c r="V371" i="2" s="1"/>
  <c r="X371" i="2"/>
  <c r="Y371" i="2"/>
  <c r="U372" i="2"/>
  <c r="V372" i="2" s="1"/>
  <c r="X372" i="2"/>
  <c r="Y372" i="2"/>
  <c r="U373" i="2"/>
  <c r="X373" i="2"/>
  <c r="Y373" i="2"/>
  <c r="U374" i="2"/>
  <c r="R374" i="2" s="1"/>
  <c r="X374" i="2"/>
  <c r="Y374" i="2"/>
  <c r="U375" i="2"/>
  <c r="W375" i="2" s="1"/>
  <c r="X375" i="2"/>
  <c r="Y375" i="2"/>
  <c r="U376" i="2"/>
  <c r="V376" i="2" s="1"/>
  <c r="X376" i="2"/>
  <c r="Y376" i="2"/>
  <c r="U377" i="2"/>
  <c r="X377" i="2"/>
  <c r="Y377" i="2"/>
  <c r="U378" i="2"/>
  <c r="X378" i="2"/>
  <c r="Y378" i="2"/>
  <c r="U379" i="2"/>
  <c r="V379" i="2" s="1"/>
  <c r="X379" i="2"/>
  <c r="Y379" i="2"/>
  <c r="U380" i="2"/>
  <c r="V380" i="2" s="1"/>
  <c r="X380" i="2"/>
  <c r="Y380" i="2"/>
  <c r="U381" i="2"/>
  <c r="X381" i="2"/>
  <c r="Y381" i="2"/>
  <c r="U382" i="2"/>
  <c r="V382" i="2" s="1"/>
  <c r="X382" i="2"/>
  <c r="Y382" i="2"/>
  <c r="U383" i="2"/>
  <c r="W383" i="2" s="1"/>
  <c r="X383" i="2"/>
  <c r="Y383" i="2"/>
  <c r="U384" i="2"/>
  <c r="V384" i="2" s="1"/>
  <c r="X384" i="2"/>
  <c r="Y384" i="2"/>
  <c r="U385" i="2"/>
  <c r="X385" i="2"/>
  <c r="Y385" i="2"/>
  <c r="U386" i="2"/>
  <c r="W386" i="2" s="1"/>
  <c r="X386" i="2"/>
  <c r="Y386" i="2"/>
  <c r="U387" i="2"/>
  <c r="V387" i="2" s="1"/>
  <c r="X387" i="2"/>
  <c r="Y387" i="2"/>
  <c r="U388" i="2"/>
  <c r="V388" i="2" s="1"/>
  <c r="X388" i="2"/>
  <c r="Y388" i="2"/>
  <c r="U389" i="2"/>
  <c r="W389" i="2" s="1"/>
  <c r="X389" i="2"/>
  <c r="Y389" i="2"/>
  <c r="U390" i="2"/>
  <c r="R390" i="2" s="1"/>
  <c r="X390" i="2"/>
  <c r="Y390" i="2"/>
  <c r="U391" i="2"/>
  <c r="W391" i="2" s="1"/>
  <c r="X391" i="2"/>
  <c r="Y391" i="2"/>
  <c r="U392" i="2"/>
  <c r="V392" i="2" s="1"/>
  <c r="X392" i="2"/>
  <c r="Y392" i="2"/>
  <c r="U393" i="2"/>
  <c r="X393" i="2"/>
  <c r="Y393" i="2"/>
  <c r="U394" i="2"/>
  <c r="X394" i="2"/>
  <c r="Y394" i="2"/>
  <c r="U395" i="2"/>
  <c r="W395" i="2" s="1"/>
  <c r="X395" i="2"/>
  <c r="Y395" i="2"/>
  <c r="U396" i="2"/>
  <c r="V396" i="2" s="1"/>
  <c r="X396" i="2"/>
  <c r="Y396" i="2"/>
  <c r="U397" i="2"/>
  <c r="W397" i="2" s="1"/>
  <c r="X397" i="2"/>
  <c r="Y397" i="2"/>
  <c r="U398" i="2"/>
  <c r="X398" i="2"/>
  <c r="Y398" i="2"/>
  <c r="U399" i="2"/>
  <c r="W399" i="2" s="1"/>
  <c r="X399" i="2"/>
  <c r="Y399" i="2"/>
  <c r="U400" i="2"/>
  <c r="V400" i="2" s="1"/>
  <c r="X400" i="2"/>
  <c r="Y400" i="2"/>
  <c r="U401" i="2"/>
  <c r="X401" i="2"/>
  <c r="Y401" i="2"/>
  <c r="U402" i="2"/>
  <c r="X402" i="2"/>
  <c r="Y402" i="2"/>
  <c r="U403" i="2"/>
  <c r="W403" i="2" s="1"/>
  <c r="X403" i="2"/>
  <c r="Y403" i="2"/>
  <c r="U404" i="2"/>
  <c r="V404" i="2" s="1"/>
  <c r="X404" i="2"/>
  <c r="Y404" i="2"/>
  <c r="U405" i="2"/>
  <c r="X405" i="2"/>
  <c r="Y405" i="2"/>
  <c r="U406" i="2"/>
  <c r="X406" i="2"/>
  <c r="Y406" i="2"/>
  <c r="U407" i="2"/>
  <c r="W407" i="2" s="1"/>
  <c r="X407" i="2"/>
  <c r="Y407" i="2"/>
  <c r="U408" i="2"/>
  <c r="V408" i="2" s="1"/>
  <c r="X408" i="2"/>
  <c r="Y408" i="2"/>
  <c r="U409" i="2"/>
  <c r="X409" i="2"/>
  <c r="Y409" i="2"/>
  <c r="U410" i="2"/>
  <c r="X410" i="2"/>
  <c r="Y410" i="2"/>
  <c r="U411" i="2"/>
  <c r="W411" i="2" s="1"/>
  <c r="X411" i="2"/>
  <c r="Y411" i="2"/>
  <c r="U412" i="2"/>
  <c r="V412" i="2" s="1"/>
  <c r="X412" i="2"/>
  <c r="Y412" i="2"/>
  <c r="U413" i="2"/>
  <c r="V413" i="2" s="1"/>
  <c r="X413" i="2"/>
  <c r="Y413" i="2"/>
  <c r="U414" i="2"/>
  <c r="X414" i="2"/>
  <c r="Y414" i="2"/>
  <c r="U415" i="2"/>
  <c r="W415" i="2" s="1"/>
  <c r="X415" i="2"/>
  <c r="Y415" i="2"/>
  <c r="U416" i="2"/>
  <c r="V416" i="2" s="1"/>
  <c r="X416" i="2"/>
  <c r="Y416" i="2"/>
  <c r="U417" i="2"/>
  <c r="W417" i="2" s="1"/>
  <c r="X417" i="2"/>
  <c r="Y417" i="2"/>
  <c r="U418" i="2"/>
  <c r="X418" i="2"/>
  <c r="Y418" i="2"/>
  <c r="U419" i="2"/>
  <c r="W419" i="2" s="1"/>
  <c r="X419" i="2"/>
  <c r="Y419" i="2"/>
  <c r="U420" i="2"/>
  <c r="V420" i="2" s="1"/>
  <c r="X420" i="2"/>
  <c r="Y420" i="2"/>
  <c r="U421" i="2"/>
  <c r="X421" i="2"/>
  <c r="Y421" i="2"/>
  <c r="U422" i="2"/>
  <c r="X422" i="2"/>
  <c r="Y422" i="2"/>
  <c r="U423" i="2"/>
  <c r="W423" i="2" s="1"/>
  <c r="X423" i="2"/>
  <c r="Y423" i="2"/>
  <c r="U424" i="2"/>
  <c r="V424" i="2" s="1"/>
  <c r="X424" i="2"/>
  <c r="Y424" i="2"/>
  <c r="U425" i="2"/>
  <c r="X425" i="2"/>
  <c r="Y425" i="2"/>
  <c r="U426" i="2"/>
  <c r="X426" i="2"/>
  <c r="Y426" i="2"/>
  <c r="U427" i="2"/>
  <c r="W427" i="2" s="1"/>
  <c r="X427" i="2"/>
  <c r="Y427" i="2"/>
  <c r="U428" i="2"/>
  <c r="V428" i="2" s="1"/>
  <c r="X428" i="2"/>
  <c r="Y428" i="2"/>
  <c r="U429" i="2"/>
  <c r="X429" i="2"/>
  <c r="Y429" i="2"/>
  <c r="U430" i="2"/>
  <c r="W430" i="2" s="1"/>
  <c r="X430" i="2"/>
  <c r="Y430" i="2"/>
  <c r="U431" i="2"/>
  <c r="W431" i="2" s="1"/>
  <c r="X431" i="2"/>
  <c r="Y431" i="2"/>
  <c r="U432" i="2"/>
  <c r="V432" i="2" s="1"/>
  <c r="X432" i="2"/>
  <c r="Y432" i="2"/>
  <c r="U433" i="2"/>
  <c r="X433" i="2"/>
  <c r="Y433" i="2"/>
  <c r="U434" i="2"/>
  <c r="X434" i="2"/>
  <c r="Y434" i="2"/>
  <c r="U435" i="2"/>
  <c r="W435" i="2" s="1"/>
  <c r="X435" i="2"/>
  <c r="Y435" i="2"/>
  <c r="U436" i="2"/>
  <c r="V436" i="2" s="1"/>
  <c r="X436" i="2"/>
  <c r="Y436" i="2"/>
  <c r="U437" i="2"/>
  <c r="R437" i="2" s="1"/>
  <c r="X437" i="2"/>
  <c r="Y437" i="2"/>
  <c r="U438" i="2"/>
  <c r="X438" i="2"/>
  <c r="Y438" i="2"/>
  <c r="U439" i="2"/>
  <c r="W439" i="2" s="1"/>
  <c r="X439" i="2"/>
  <c r="Y439" i="2"/>
  <c r="U440" i="2"/>
  <c r="V440" i="2" s="1"/>
  <c r="X440" i="2"/>
  <c r="Y440" i="2"/>
  <c r="U441" i="2"/>
  <c r="W441" i="2" s="1"/>
  <c r="X441" i="2"/>
  <c r="Y441" i="2"/>
  <c r="U442" i="2"/>
  <c r="X442" i="2"/>
  <c r="Y442" i="2"/>
  <c r="U443" i="2"/>
  <c r="W443" i="2" s="1"/>
  <c r="X443" i="2"/>
  <c r="Y443" i="2"/>
  <c r="U444" i="2"/>
  <c r="V444" i="2" s="1"/>
  <c r="X444" i="2"/>
  <c r="Y444" i="2"/>
  <c r="U445" i="2"/>
  <c r="X445" i="2"/>
  <c r="Y445" i="2"/>
  <c r="U446" i="2"/>
  <c r="X446" i="2"/>
  <c r="Y446" i="2"/>
  <c r="U447" i="2"/>
  <c r="W447" i="2" s="1"/>
  <c r="X447" i="2"/>
  <c r="Y447" i="2"/>
  <c r="U448" i="2"/>
  <c r="V448" i="2" s="1"/>
  <c r="X448" i="2"/>
  <c r="Y448" i="2"/>
  <c r="U449" i="2"/>
  <c r="W449" i="2" s="1"/>
  <c r="X449" i="2"/>
  <c r="Y449" i="2"/>
  <c r="U450" i="2"/>
  <c r="X450" i="2"/>
  <c r="Y450" i="2"/>
  <c r="U451" i="2"/>
  <c r="W451" i="2" s="1"/>
  <c r="X451" i="2"/>
  <c r="Y451" i="2"/>
  <c r="U452" i="2"/>
  <c r="V452" i="2" s="1"/>
  <c r="X452" i="2"/>
  <c r="Y452" i="2"/>
  <c r="U453" i="2"/>
  <c r="X453" i="2"/>
  <c r="Y453" i="2"/>
  <c r="U454" i="2"/>
  <c r="X454" i="2"/>
  <c r="Y454" i="2"/>
  <c r="U455" i="2"/>
  <c r="W455" i="2" s="1"/>
  <c r="X455" i="2"/>
  <c r="Y455" i="2"/>
  <c r="U456" i="2"/>
  <c r="V456" i="2" s="1"/>
  <c r="X456" i="2"/>
  <c r="Y456" i="2"/>
  <c r="U457" i="2"/>
  <c r="X457" i="2"/>
  <c r="Y457" i="2"/>
  <c r="U458" i="2"/>
  <c r="X458" i="2"/>
  <c r="Y458" i="2"/>
  <c r="U459" i="2"/>
  <c r="W459" i="2" s="1"/>
  <c r="X459" i="2"/>
  <c r="Y459" i="2"/>
  <c r="U460" i="2"/>
  <c r="V460" i="2" s="1"/>
  <c r="X460" i="2"/>
  <c r="Y460" i="2"/>
  <c r="U461" i="2"/>
  <c r="R461" i="2" s="1"/>
  <c r="X461" i="2"/>
  <c r="Y461" i="2"/>
  <c r="U462" i="2"/>
  <c r="X462" i="2"/>
  <c r="Y462" i="2"/>
  <c r="U463" i="2"/>
  <c r="W463" i="2" s="1"/>
  <c r="X463" i="2"/>
  <c r="Y463" i="2"/>
  <c r="U464" i="2"/>
  <c r="V464" i="2" s="1"/>
  <c r="X464" i="2"/>
  <c r="Y464" i="2"/>
  <c r="U465" i="2"/>
  <c r="X465" i="2"/>
  <c r="Y465" i="2"/>
  <c r="U466" i="2"/>
  <c r="X466" i="2"/>
  <c r="Y466" i="2"/>
  <c r="U467" i="2"/>
  <c r="W467" i="2" s="1"/>
  <c r="X467" i="2"/>
  <c r="Y467" i="2"/>
  <c r="U468" i="2"/>
  <c r="V468" i="2" s="1"/>
  <c r="X468" i="2"/>
  <c r="Y468" i="2"/>
  <c r="U469" i="2"/>
  <c r="X469" i="2"/>
  <c r="Y469" i="2"/>
  <c r="U470" i="2"/>
  <c r="X470" i="2"/>
  <c r="Y470" i="2"/>
  <c r="U471" i="2"/>
  <c r="W471" i="2" s="1"/>
  <c r="X471" i="2"/>
  <c r="Y471" i="2"/>
  <c r="U472" i="2"/>
  <c r="V472" i="2" s="1"/>
  <c r="X472" i="2"/>
  <c r="Y472" i="2"/>
  <c r="U473" i="2"/>
  <c r="X473" i="2"/>
  <c r="Y473" i="2"/>
  <c r="U474" i="2"/>
  <c r="X474" i="2"/>
  <c r="Y474" i="2"/>
  <c r="U475" i="2"/>
  <c r="W475" i="2" s="1"/>
  <c r="X475" i="2"/>
  <c r="Y475" i="2"/>
  <c r="U476" i="2"/>
  <c r="V476" i="2" s="1"/>
  <c r="X476" i="2"/>
  <c r="Y476" i="2"/>
  <c r="U477" i="2"/>
  <c r="V477" i="2" s="1"/>
  <c r="X477" i="2"/>
  <c r="Y477" i="2"/>
  <c r="U478" i="2"/>
  <c r="X478" i="2"/>
  <c r="Y478" i="2"/>
  <c r="U479" i="2"/>
  <c r="W479" i="2" s="1"/>
  <c r="X479" i="2"/>
  <c r="Y479" i="2"/>
  <c r="U480" i="2"/>
  <c r="V480" i="2" s="1"/>
  <c r="X480" i="2"/>
  <c r="Y480" i="2"/>
  <c r="U481" i="2"/>
  <c r="W481" i="2" s="1"/>
  <c r="X481" i="2"/>
  <c r="Y481" i="2"/>
  <c r="U482" i="2"/>
  <c r="X482" i="2"/>
  <c r="Y482" i="2"/>
  <c r="U483" i="2"/>
  <c r="W483" i="2" s="1"/>
  <c r="X483" i="2"/>
  <c r="Y483" i="2"/>
  <c r="U484" i="2"/>
  <c r="V484" i="2" s="1"/>
  <c r="X484" i="2"/>
  <c r="Y484" i="2"/>
  <c r="U485" i="2"/>
  <c r="X485" i="2"/>
  <c r="Y485" i="2"/>
  <c r="U486" i="2"/>
  <c r="X486" i="2"/>
  <c r="Y486" i="2"/>
  <c r="U487" i="2"/>
  <c r="W487" i="2" s="1"/>
  <c r="X487" i="2"/>
  <c r="Y487" i="2"/>
  <c r="U488" i="2"/>
  <c r="V488" i="2" s="1"/>
  <c r="X488" i="2"/>
  <c r="Y488" i="2"/>
  <c r="U489" i="2"/>
  <c r="X489" i="2"/>
  <c r="Y489" i="2"/>
  <c r="U490" i="2"/>
  <c r="X490" i="2"/>
  <c r="Y490" i="2"/>
  <c r="U491" i="2"/>
  <c r="W491" i="2" s="1"/>
  <c r="X491" i="2"/>
  <c r="Y491" i="2"/>
  <c r="U492" i="2"/>
  <c r="V492" i="2" s="1"/>
  <c r="X492" i="2"/>
  <c r="Y492" i="2"/>
  <c r="U493" i="2"/>
  <c r="X493" i="2"/>
  <c r="Y493" i="2"/>
  <c r="U494" i="2"/>
  <c r="W494" i="2" s="1"/>
  <c r="X494" i="2"/>
  <c r="Y494" i="2"/>
  <c r="U495" i="2"/>
  <c r="W495" i="2" s="1"/>
  <c r="X495" i="2"/>
  <c r="Y495" i="2"/>
  <c r="U496" i="2"/>
  <c r="V496" i="2" s="1"/>
  <c r="X496" i="2"/>
  <c r="Y496" i="2"/>
  <c r="U497" i="2"/>
  <c r="X497" i="2"/>
  <c r="Y497" i="2"/>
  <c r="U498" i="2"/>
  <c r="X498" i="2"/>
  <c r="Y498" i="2"/>
  <c r="U499" i="2"/>
  <c r="W499" i="2" s="1"/>
  <c r="X499" i="2"/>
  <c r="Y499" i="2"/>
  <c r="U500" i="2"/>
  <c r="V500" i="2" s="1"/>
  <c r="X500" i="2"/>
  <c r="Y500" i="2"/>
  <c r="U501" i="2"/>
  <c r="R501" i="2" s="1"/>
  <c r="X501" i="2"/>
  <c r="Y501" i="2"/>
  <c r="U7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R7" i="3"/>
  <c r="S7" i="3" s="1"/>
  <c r="U7" i="3" s="1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18" i="2"/>
  <c r="V269" i="3" l="1"/>
  <c r="W111" i="3"/>
  <c r="W280" i="3"/>
  <c r="V195" i="3"/>
  <c r="W43" i="3"/>
  <c r="V182" i="3"/>
  <c r="W114" i="3"/>
  <c r="W95" i="3"/>
  <c r="V251" i="3"/>
  <c r="V222" i="3"/>
  <c r="V147" i="3"/>
  <c r="V461" i="2"/>
  <c r="W357" i="2"/>
  <c r="W461" i="2"/>
  <c r="W126" i="2"/>
  <c r="V314" i="2"/>
  <c r="V357" i="2"/>
  <c r="V126" i="2"/>
  <c r="W186" i="2"/>
  <c r="R169" i="2"/>
  <c r="V186" i="2"/>
  <c r="V359" i="2"/>
  <c r="V58" i="2"/>
  <c r="V374" i="2"/>
  <c r="R301" i="2"/>
  <c r="V90" i="2"/>
  <c r="R73" i="2"/>
  <c r="V427" i="2"/>
  <c r="W190" i="2"/>
  <c r="X10" i="2"/>
  <c r="V483" i="2"/>
  <c r="V390" i="2"/>
  <c r="W58" i="2"/>
  <c r="X13" i="2"/>
  <c r="V318" i="2"/>
  <c r="W261" i="2"/>
  <c r="R363" i="2"/>
  <c r="X9" i="2"/>
  <c r="W390" i="2"/>
  <c r="W25" i="2"/>
  <c r="R468" i="2"/>
  <c r="R403" i="2"/>
  <c r="R329" i="2"/>
  <c r="R233" i="2"/>
  <c r="R141" i="2"/>
  <c r="R29" i="2"/>
  <c r="R460" i="2"/>
  <c r="R388" i="2"/>
  <c r="R109" i="2"/>
  <c r="R25" i="2"/>
  <c r="V459" i="2"/>
  <c r="R452" i="2"/>
  <c r="R379" i="2"/>
  <c r="R297" i="2"/>
  <c r="R201" i="2"/>
  <c r="R105" i="2"/>
  <c r="R9" i="2"/>
  <c r="R436" i="2"/>
  <c r="R372" i="2"/>
  <c r="R269" i="2"/>
  <c r="R189" i="2"/>
  <c r="R93" i="2"/>
  <c r="V491" i="2"/>
  <c r="W318" i="2"/>
  <c r="W90" i="2"/>
  <c r="R500" i="2"/>
  <c r="R428" i="2"/>
  <c r="R371" i="2"/>
  <c r="R265" i="2"/>
  <c r="R173" i="2"/>
  <c r="R77" i="2"/>
  <c r="R492" i="2"/>
  <c r="R420" i="2"/>
  <c r="R253" i="2"/>
  <c r="R484" i="2"/>
  <c r="R412" i="2"/>
  <c r="R356" i="2"/>
  <c r="R249" i="2"/>
  <c r="R157" i="2"/>
  <c r="R61" i="2"/>
  <c r="R476" i="2"/>
  <c r="R404" i="2"/>
  <c r="R333" i="2"/>
  <c r="R237" i="2"/>
  <c r="R153" i="2"/>
  <c r="R41" i="2"/>
  <c r="V353" i="3"/>
  <c r="V341" i="3"/>
  <c r="V340" i="3"/>
  <c r="V328" i="3"/>
  <c r="W327" i="3"/>
  <c r="V242" i="3"/>
  <c r="V234" i="3"/>
  <c r="W178" i="3"/>
  <c r="W175" i="3"/>
  <c r="V168" i="3"/>
  <c r="W143" i="3"/>
  <c r="W127" i="3"/>
  <c r="W90" i="3"/>
  <c r="W74" i="3"/>
  <c r="W71" i="3"/>
  <c r="W23" i="3"/>
  <c r="W398" i="3"/>
  <c r="W393" i="3"/>
  <c r="V299" i="3"/>
  <c r="V243" i="3"/>
  <c r="V171" i="3"/>
  <c r="W130" i="3"/>
  <c r="W67" i="3"/>
  <c r="W19" i="3"/>
  <c r="R8" i="2"/>
  <c r="V490" i="2"/>
  <c r="R490" i="2"/>
  <c r="V486" i="2"/>
  <c r="R486" i="2"/>
  <c r="W469" i="2"/>
  <c r="R469" i="2"/>
  <c r="V465" i="2"/>
  <c r="R465" i="2"/>
  <c r="V453" i="2"/>
  <c r="R453" i="2"/>
  <c r="V426" i="2"/>
  <c r="R426" i="2"/>
  <c r="V405" i="2"/>
  <c r="R405" i="2"/>
  <c r="V401" i="2"/>
  <c r="R401" i="2"/>
  <c r="V394" i="2"/>
  <c r="R394" i="2"/>
  <c r="V393" i="2"/>
  <c r="R393" i="2"/>
  <c r="V373" i="2"/>
  <c r="R373" i="2"/>
  <c r="V369" i="2"/>
  <c r="R369" i="2"/>
  <c r="V335" i="2"/>
  <c r="R335" i="2"/>
  <c r="V331" i="2"/>
  <c r="R331" i="2"/>
  <c r="V327" i="2"/>
  <c r="R327" i="2"/>
  <c r="V322" i="2"/>
  <c r="R322" i="2"/>
  <c r="V307" i="2"/>
  <c r="R307" i="2"/>
  <c r="V299" i="2"/>
  <c r="R299" i="2"/>
  <c r="V290" i="2"/>
  <c r="R290" i="2"/>
  <c r="V231" i="2"/>
  <c r="R231" i="2"/>
  <c r="V222" i="2"/>
  <c r="R222" i="2"/>
  <c r="V218" i="2"/>
  <c r="R218" i="2"/>
  <c r="V214" i="2"/>
  <c r="R214" i="2"/>
  <c r="V209" i="2"/>
  <c r="R209" i="2"/>
  <c r="W204" i="2"/>
  <c r="R204" i="2"/>
  <c r="V204" i="2"/>
  <c r="V200" i="2"/>
  <c r="R200" i="2"/>
  <c r="V167" i="2"/>
  <c r="R167" i="2"/>
  <c r="R166" i="2"/>
  <c r="W166" i="2"/>
  <c r="V154" i="2"/>
  <c r="R154" i="2"/>
  <c r="W154" i="2"/>
  <c r="V150" i="2"/>
  <c r="R150" i="2"/>
  <c r="V145" i="2"/>
  <c r="R145" i="2"/>
  <c r="W140" i="2"/>
  <c r="R140" i="2"/>
  <c r="V136" i="2"/>
  <c r="R136" i="2"/>
  <c r="W132" i="2"/>
  <c r="R132" i="2"/>
  <c r="V103" i="2"/>
  <c r="R103" i="2"/>
  <c r="R102" i="2"/>
  <c r="W102" i="2"/>
  <c r="V71" i="2"/>
  <c r="R71" i="2"/>
  <c r="V70" i="2"/>
  <c r="R70" i="2"/>
  <c r="V50" i="2"/>
  <c r="R50" i="2"/>
  <c r="W50" i="2"/>
  <c r="R444" i="2"/>
  <c r="R396" i="2"/>
  <c r="R380" i="2"/>
  <c r="R364" i="2"/>
  <c r="R45" i="2"/>
  <c r="V457" i="2"/>
  <c r="R457" i="2"/>
  <c r="V385" i="2"/>
  <c r="R385" i="2"/>
  <c r="V339" i="2"/>
  <c r="R339" i="2"/>
  <c r="V295" i="2"/>
  <c r="R295" i="2"/>
  <c r="V277" i="2"/>
  <c r="R277" i="2"/>
  <c r="V481" i="2"/>
  <c r="R481" i="2"/>
  <c r="V466" i="2"/>
  <c r="R466" i="2"/>
  <c r="V454" i="2"/>
  <c r="R454" i="2"/>
  <c r="V450" i="2"/>
  <c r="R450" i="2"/>
  <c r="V433" i="2"/>
  <c r="R433" i="2"/>
  <c r="V402" i="2"/>
  <c r="R402" i="2"/>
  <c r="W398" i="2"/>
  <c r="R398" i="2"/>
  <c r="V386" i="2"/>
  <c r="R386" i="2"/>
  <c r="W381" i="2"/>
  <c r="R381" i="2"/>
  <c r="W358" i="2"/>
  <c r="R358" i="2"/>
  <c r="V352" i="2"/>
  <c r="R352" i="2"/>
  <c r="V348" i="2"/>
  <c r="R348" i="2"/>
  <c r="W344" i="2"/>
  <c r="R344" i="2"/>
  <c r="W340" i="2"/>
  <c r="R340" i="2"/>
  <c r="W336" i="2"/>
  <c r="R336" i="2"/>
  <c r="W332" i="2"/>
  <c r="R332" i="2"/>
  <c r="W328" i="2"/>
  <c r="R328" i="2"/>
  <c r="V323" i="2"/>
  <c r="R323" i="2"/>
  <c r="V319" i="2"/>
  <c r="R319" i="2"/>
  <c r="W316" i="2"/>
  <c r="R316" i="2"/>
  <c r="W308" i="2"/>
  <c r="R308" i="2"/>
  <c r="W304" i="2"/>
  <c r="R304" i="2"/>
  <c r="W300" i="2"/>
  <c r="R300" i="2"/>
  <c r="W296" i="2"/>
  <c r="R296" i="2"/>
  <c r="W258" i="2"/>
  <c r="R258" i="2"/>
  <c r="V254" i="2"/>
  <c r="R254" i="2"/>
  <c r="V250" i="2"/>
  <c r="R250" i="2"/>
  <c r="V245" i="2"/>
  <c r="R245" i="2"/>
  <c r="V240" i="2"/>
  <c r="R240" i="2"/>
  <c r="W236" i="2"/>
  <c r="R236" i="2"/>
  <c r="V232" i="2"/>
  <c r="R232" i="2"/>
  <c r="V205" i="2"/>
  <c r="W205" i="2"/>
  <c r="V184" i="2"/>
  <c r="R184" i="2"/>
  <c r="W180" i="2"/>
  <c r="R180" i="2"/>
  <c r="V176" i="2"/>
  <c r="R176" i="2"/>
  <c r="W172" i="2"/>
  <c r="R172" i="2"/>
  <c r="V168" i="2"/>
  <c r="R168" i="2"/>
  <c r="V159" i="2"/>
  <c r="R159" i="2"/>
  <c r="V151" i="2"/>
  <c r="R151" i="2"/>
  <c r="V146" i="2"/>
  <c r="R146" i="2"/>
  <c r="V117" i="2"/>
  <c r="R117" i="2"/>
  <c r="V113" i="2"/>
  <c r="R113" i="2"/>
  <c r="W108" i="2"/>
  <c r="R108" i="2"/>
  <c r="V104" i="2"/>
  <c r="R104" i="2"/>
  <c r="W76" i="2"/>
  <c r="R76" i="2"/>
  <c r="V76" i="2"/>
  <c r="V47" i="2"/>
  <c r="R47" i="2"/>
  <c r="V46" i="2"/>
  <c r="R46" i="2"/>
  <c r="R499" i="2"/>
  <c r="R491" i="2"/>
  <c r="R483" i="2"/>
  <c r="R475" i="2"/>
  <c r="R467" i="2"/>
  <c r="R459" i="2"/>
  <c r="R451" i="2"/>
  <c r="R443" i="2"/>
  <c r="R435" i="2"/>
  <c r="R427" i="2"/>
  <c r="R419" i="2"/>
  <c r="R411" i="2"/>
  <c r="R395" i="2"/>
  <c r="R387" i="2"/>
  <c r="R355" i="2"/>
  <c r="R137" i="2"/>
  <c r="V470" i="2"/>
  <c r="R470" i="2"/>
  <c r="V458" i="2"/>
  <c r="R458" i="2"/>
  <c r="V425" i="2"/>
  <c r="R425" i="2"/>
  <c r="V421" i="2"/>
  <c r="R421" i="2"/>
  <c r="V406" i="2"/>
  <c r="R406" i="2"/>
  <c r="W351" i="2"/>
  <c r="R351" i="2"/>
  <c r="V347" i="2"/>
  <c r="R347" i="2"/>
  <c r="V343" i="2"/>
  <c r="R343" i="2"/>
  <c r="V326" i="2"/>
  <c r="R326" i="2"/>
  <c r="W315" i="2"/>
  <c r="R315" i="2"/>
  <c r="W312" i="2"/>
  <c r="R312" i="2"/>
  <c r="V303" i="2"/>
  <c r="R303" i="2"/>
  <c r="V291" i="2"/>
  <c r="R291" i="2"/>
  <c r="V273" i="2"/>
  <c r="R273" i="2"/>
  <c r="V239" i="2"/>
  <c r="R239" i="2"/>
  <c r="W239" i="2"/>
  <c r="V210" i="2"/>
  <c r="R210" i="2"/>
  <c r="V497" i="2"/>
  <c r="R497" i="2"/>
  <c r="V482" i="2"/>
  <c r="R482" i="2"/>
  <c r="V462" i="2"/>
  <c r="R462" i="2"/>
  <c r="V449" i="2"/>
  <c r="R449" i="2"/>
  <c r="V445" i="2"/>
  <c r="R445" i="2"/>
  <c r="V422" i="2"/>
  <c r="R422" i="2"/>
  <c r="V418" i="2"/>
  <c r="R418" i="2"/>
  <c r="V417" i="2"/>
  <c r="R417" i="2"/>
  <c r="V397" i="2"/>
  <c r="R397" i="2"/>
  <c r="V377" i="2"/>
  <c r="R377" i="2"/>
  <c r="V370" i="2"/>
  <c r="R370" i="2"/>
  <c r="V365" i="2"/>
  <c r="R365" i="2"/>
  <c r="W501" i="2"/>
  <c r="V499" i="2"/>
  <c r="V498" i="2"/>
  <c r="R498" i="2"/>
  <c r="W493" i="2"/>
  <c r="R493" i="2"/>
  <c r="V478" i="2"/>
  <c r="R478" i="2"/>
  <c r="W477" i="2"/>
  <c r="R477" i="2"/>
  <c r="V473" i="2"/>
  <c r="R473" i="2"/>
  <c r="V446" i="2"/>
  <c r="R446" i="2"/>
  <c r="V442" i="2"/>
  <c r="R442" i="2"/>
  <c r="V441" i="2"/>
  <c r="R441" i="2"/>
  <c r="W437" i="2"/>
  <c r="V435" i="2"/>
  <c r="V434" i="2"/>
  <c r="R434" i="2"/>
  <c r="W429" i="2"/>
  <c r="R429" i="2"/>
  <c r="V414" i="2"/>
  <c r="R414" i="2"/>
  <c r="W413" i="2"/>
  <c r="R413" i="2"/>
  <c r="V409" i="2"/>
  <c r="R409" i="2"/>
  <c r="W382" i="2"/>
  <c r="R382" i="2"/>
  <c r="V378" i="2"/>
  <c r="R378" i="2"/>
  <c r="V366" i="2"/>
  <c r="R366" i="2"/>
  <c r="V353" i="2"/>
  <c r="R353" i="2"/>
  <c r="V341" i="2"/>
  <c r="R341" i="2"/>
  <c r="V337" i="2"/>
  <c r="R337" i="2"/>
  <c r="W324" i="2"/>
  <c r="R324" i="2"/>
  <c r="W320" i="2"/>
  <c r="R320" i="2"/>
  <c r="V309" i="2"/>
  <c r="R309" i="2"/>
  <c r="V305" i="2"/>
  <c r="R305" i="2"/>
  <c r="W260" i="2"/>
  <c r="R260" i="2"/>
  <c r="W259" i="2"/>
  <c r="R259" i="2"/>
  <c r="V255" i="2"/>
  <c r="R255" i="2"/>
  <c r="V246" i="2"/>
  <c r="R246" i="2"/>
  <c r="V241" i="2"/>
  <c r="R241" i="2"/>
  <c r="W206" i="2"/>
  <c r="R206" i="2"/>
  <c r="V198" i="2"/>
  <c r="R198" i="2"/>
  <c r="W198" i="2"/>
  <c r="V193" i="2"/>
  <c r="R193" i="2"/>
  <c r="V181" i="2"/>
  <c r="R181" i="2"/>
  <c r="V177" i="2"/>
  <c r="R177" i="2"/>
  <c r="W164" i="2"/>
  <c r="R164" i="2"/>
  <c r="V164" i="2"/>
  <c r="V160" i="2"/>
  <c r="R160" i="2"/>
  <c r="W156" i="2"/>
  <c r="R156" i="2"/>
  <c r="V130" i="2"/>
  <c r="R130" i="2"/>
  <c r="W130" i="2"/>
  <c r="R122" i="2"/>
  <c r="W122" i="2"/>
  <c r="V118" i="2"/>
  <c r="R118" i="2"/>
  <c r="W114" i="2"/>
  <c r="R114" i="2"/>
  <c r="W100" i="2"/>
  <c r="R100" i="2"/>
  <c r="V100" i="2"/>
  <c r="V95" i="2"/>
  <c r="R95" i="2"/>
  <c r="V88" i="2"/>
  <c r="R88" i="2"/>
  <c r="V81" i="2"/>
  <c r="R81" i="2"/>
  <c r="W68" i="2"/>
  <c r="R68" i="2"/>
  <c r="V68" i="2"/>
  <c r="V63" i="2"/>
  <c r="R63" i="2"/>
  <c r="V56" i="2"/>
  <c r="R56" i="2"/>
  <c r="W52" i="2"/>
  <c r="R52" i="2"/>
  <c r="V39" i="2"/>
  <c r="R39" i="2"/>
  <c r="V31" i="2"/>
  <c r="R31" i="2"/>
  <c r="V22" i="2"/>
  <c r="R22" i="2"/>
  <c r="V17" i="2"/>
  <c r="Y17" i="2" s="1"/>
  <c r="R17" i="2"/>
  <c r="R496" i="2"/>
  <c r="R488" i="2"/>
  <c r="R480" i="2"/>
  <c r="R472" i="2"/>
  <c r="R464" i="2"/>
  <c r="R456" i="2"/>
  <c r="R448" i="2"/>
  <c r="R440" i="2"/>
  <c r="R432" i="2"/>
  <c r="R424" i="2"/>
  <c r="R416" i="2"/>
  <c r="R408" i="2"/>
  <c r="R400" i="2"/>
  <c r="R392" i="2"/>
  <c r="R384" i="2"/>
  <c r="R376" i="2"/>
  <c r="R368" i="2"/>
  <c r="R360" i="2"/>
  <c r="R349" i="2"/>
  <c r="R317" i="2"/>
  <c r="R285" i="2"/>
  <c r="R221" i="2"/>
  <c r="R125" i="2"/>
  <c r="W7" i="2"/>
  <c r="R7" i="2"/>
  <c r="V501" i="2"/>
  <c r="V494" i="2"/>
  <c r="R494" i="2"/>
  <c r="V489" i="2"/>
  <c r="R489" i="2"/>
  <c r="V485" i="2"/>
  <c r="R485" i="2"/>
  <c r="V474" i="2"/>
  <c r="R474" i="2"/>
  <c r="W470" i="2"/>
  <c r="V469" i="2"/>
  <c r="W457" i="2"/>
  <c r="V438" i="2"/>
  <c r="R438" i="2"/>
  <c r="V437" i="2"/>
  <c r="V430" i="2"/>
  <c r="R430" i="2"/>
  <c r="W425" i="2"/>
  <c r="V410" i="2"/>
  <c r="R410" i="2"/>
  <c r="W406" i="2"/>
  <c r="W405" i="2"/>
  <c r="V395" i="2"/>
  <c r="W394" i="2"/>
  <c r="W393" i="2"/>
  <c r="V389" i="2"/>
  <c r="R389" i="2"/>
  <c r="V375" i="2"/>
  <c r="W374" i="2"/>
  <c r="V362" i="2"/>
  <c r="R362" i="2"/>
  <c r="V361" i="2"/>
  <c r="R361" i="2"/>
  <c r="V354" i="2"/>
  <c r="R354" i="2"/>
  <c r="V350" i="2"/>
  <c r="R350" i="2"/>
  <c r="V346" i="2"/>
  <c r="R346" i="2"/>
  <c r="V342" i="2"/>
  <c r="R342" i="2"/>
  <c r="V338" i="2"/>
  <c r="R338" i="2"/>
  <c r="V334" i="2"/>
  <c r="R334" i="2"/>
  <c r="V330" i="2"/>
  <c r="R330" i="2"/>
  <c r="W326" i="2"/>
  <c r="V325" i="2"/>
  <c r="R325" i="2"/>
  <c r="V321" i="2"/>
  <c r="R321" i="2"/>
  <c r="W314" i="2"/>
  <c r="V312" i="2"/>
  <c r="V311" i="2"/>
  <c r="R311" i="2"/>
  <c r="W310" i="2"/>
  <c r="R310" i="2"/>
  <c r="V306" i="2"/>
  <c r="R306" i="2"/>
  <c r="W302" i="2"/>
  <c r="R302" i="2"/>
  <c r="V298" i="2"/>
  <c r="R298" i="2"/>
  <c r="V294" i="2"/>
  <c r="R294" i="2"/>
  <c r="W294" i="2"/>
  <c r="W290" i="2"/>
  <c r="V289" i="2"/>
  <c r="R289" i="2"/>
  <c r="W284" i="2"/>
  <c r="R284" i="2"/>
  <c r="W276" i="2"/>
  <c r="R276" i="2"/>
  <c r="V226" i="2"/>
  <c r="R226" i="2"/>
  <c r="V213" i="2"/>
  <c r="R213" i="2"/>
  <c r="W209" i="2"/>
  <c r="V208" i="2"/>
  <c r="R208" i="2"/>
  <c r="R207" i="2"/>
  <c r="W207" i="2"/>
  <c r="V199" i="2"/>
  <c r="R199" i="2"/>
  <c r="V194" i="2"/>
  <c r="R194" i="2"/>
  <c r="V166" i="2"/>
  <c r="V165" i="2"/>
  <c r="R165" i="2"/>
  <c r="V127" i="2"/>
  <c r="R127" i="2"/>
  <c r="W124" i="2"/>
  <c r="R124" i="2"/>
  <c r="V102" i="2"/>
  <c r="V101" i="2"/>
  <c r="R101" i="2"/>
  <c r="V96" i="2"/>
  <c r="R96" i="2"/>
  <c r="W82" i="2"/>
  <c r="R82" i="2"/>
  <c r="V78" i="2"/>
  <c r="R78" i="2"/>
  <c r="R74" i="2"/>
  <c r="V74" i="2"/>
  <c r="W74" i="2"/>
  <c r="W70" i="2"/>
  <c r="V69" i="2"/>
  <c r="R69" i="2"/>
  <c r="V64" i="2"/>
  <c r="R64" i="2"/>
  <c r="W44" i="2"/>
  <c r="R44" i="2"/>
  <c r="V44" i="2"/>
  <c r="V40" i="2"/>
  <c r="R40" i="2"/>
  <c r="W36" i="2"/>
  <c r="R36" i="2"/>
  <c r="V32" i="2"/>
  <c r="R32" i="2"/>
  <c r="W28" i="2"/>
  <c r="R28" i="2"/>
  <c r="V23" i="2"/>
  <c r="R23" i="2"/>
  <c r="W18" i="2"/>
  <c r="R18" i="2"/>
  <c r="V14" i="2"/>
  <c r="Y14" i="2" s="1"/>
  <c r="R14" i="2"/>
  <c r="R495" i="2"/>
  <c r="R487" i="2"/>
  <c r="R479" i="2"/>
  <c r="R471" i="2"/>
  <c r="R463" i="2"/>
  <c r="R455" i="2"/>
  <c r="R447" i="2"/>
  <c r="R439" i="2"/>
  <c r="R431" i="2"/>
  <c r="R423" i="2"/>
  <c r="R415" i="2"/>
  <c r="R407" i="2"/>
  <c r="R399" i="2"/>
  <c r="R391" i="2"/>
  <c r="R383" i="2"/>
  <c r="R375" i="2"/>
  <c r="R367" i="2"/>
  <c r="R359" i="2"/>
  <c r="R345" i="2"/>
  <c r="R313" i="2"/>
  <c r="R281" i="2"/>
  <c r="R217" i="2"/>
  <c r="R185" i="2"/>
  <c r="R121" i="2"/>
  <c r="R89" i="2"/>
  <c r="R57" i="2"/>
  <c r="W292" i="2"/>
  <c r="R292" i="2"/>
  <c r="V287" i="2"/>
  <c r="R287" i="2"/>
  <c r="W286" i="2"/>
  <c r="R286" i="2"/>
  <c r="V282" i="2"/>
  <c r="R282" i="2"/>
  <c r="V278" i="2"/>
  <c r="R278" i="2"/>
  <c r="V274" i="2"/>
  <c r="R274" i="2"/>
  <c r="W269" i="2"/>
  <c r="W268" i="2"/>
  <c r="R268" i="2"/>
  <c r="W267" i="2"/>
  <c r="R267" i="2"/>
  <c r="V266" i="2"/>
  <c r="R266" i="2"/>
  <c r="W262" i="2"/>
  <c r="R262" i="2"/>
  <c r="W252" i="2"/>
  <c r="R252" i="2"/>
  <c r="V248" i="2"/>
  <c r="R248" i="2"/>
  <c r="V247" i="2"/>
  <c r="R247" i="2"/>
  <c r="V242" i="2"/>
  <c r="R242" i="2"/>
  <c r="W229" i="2"/>
  <c r="W228" i="2"/>
  <c r="R228" i="2"/>
  <c r="V224" i="2"/>
  <c r="R224" i="2"/>
  <c r="V223" i="2"/>
  <c r="R223" i="2"/>
  <c r="V215" i="2"/>
  <c r="R215" i="2"/>
  <c r="W196" i="2"/>
  <c r="R196" i="2"/>
  <c r="V191" i="2"/>
  <c r="R191" i="2"/>
  <c r="V190" i="2"/>
  <c r="W188" i="2"/>
  <c r="R188" i="2"/>
  <c r="V182" i="2"/>
  <c r="R182" i="2"/>
  <c r="W178" i="2"/>
  <c r="R178" i="2"/>
  <c r="V174" i="2"/>
  <c r="R174" i="2"/>
  <c r="V152" i="2"/>
  <c r="R152" i="2"/>
  <c r="W148" i="2"/>
  <c r="R148" i="2"/>
  <c r="V143" i="2"/>
  <c r="R143" i="2"/>
  <c r="W142" i="2"/>
  <c r="R142" i="2"/>
  <c r="V138" i="2"/>
  <c r="R138" i="2"/>
  <c r="V128" i="2"/>
  <c r="R128" i="2"/>
  <c r="V119" i="2"/>
  <c r="R119" i="2"/>
  <c r="V111" i="2"/>
  <c r="R111" i="2"/>
  <c r="W110" i="2"/>
  <c r="R110" i="2"/>
  <c r="W92" i="2"/>
  <c r="R92" i="2"/>
  <c r="W84" i="2"/>
  <c r="R84" i="2"/>
  <c r="V79" i="2"/>
  <c r="R79" i="2"/>
  <c r="V72" i="2"/>
  <c r="R72" i="2"/>
  <c r="W60" i="2"/>
  <c r="R60" i="2"/>
  <c r="V48" i="2"/>
  <c r="R48" i="2"/>
  <c r="V24" i="2"/>
  <c r="R24" i="2"/>
  <c r="V15" i="2"/>
  <c r="R15" i="2"/>
  <c r="R293" i="2"/>
  <c r="R261" i="2"/>
  <c r="R229" i="2"/>
  <c r="R197" i="2"/>
  <c r="R149" i="2"/>
  <c r="R133" i="2"/>
  <c r="R85" i="2"/>
  <c r="R53" i="2"/>
  <c r="R37" i="2"/>
  <c r="R21" i="2"/>
  <c r="W288" i="2"/>
  <c r="R288" i="2"/>
  <c r="W283" i="2"/>
  <c r="R283" i="2"/>
  <c r="V279" i="2"/>
  <c r="R279" i="2"/>
  <c r="W275" i="2"/>
  <c r="R275" i="2"/>
  <c r="V271" i="2"/>
  <c r="R271" i="2"/>
  <c r="V270" i="2"/>
  <c r="R270" i="2"/>
  <c r="V263" i="2"/>
  <c r="R263" i="2"/>
  <c r="W244" i="2"/>
  <c r="R244" i="2"/>
  <c r="V238" i="2"/>
  <c r="R238" i="2"/>
  <c r="V234" i="2"/>
  <c r="R234" i="2"/>
  <c r="V230" i="2"/>
  <c r="R230" i="2"/>
  <c r="W220" i="2"/>
  <c r="R220" i="2"/>
  <c r="V216" i="2"/>
  <c r="R216" i="2"/>
  <c r="W212" i="2"/>
  <c r="R212" i="2"/>
  <c r="W202" i="2"/>
  <c r="R202" i="2"/>
  <c r="V192" i="2"/>
  <c r="R192" i="2"/>
  <c r="V183" i="2"/>
  <c r="R183" i="2"/>
  <c r="V175" i="2"/>
  <c r="R175" i="2"/>
  <c r="V170" i="2"/>
  <c r="R170" i="2"/>
  <c r="W162" i="2"/>
  <c r="R162" i="2"/>
  <c r="W158" i="2"/>
  <c r="R158" i="2"/>
  <c r="V144" i="2"/>
  <c r="R144" i="2"/>
  <c r="V135" i="2"/>
  <c r="R135" i="2"/>
  <c r="W134" i="2"/>
  <c r="R134" i="2"/>
  <c r="V120" i="2"/>
  <c r="R120" i="2"/>
  <c r="W116" i="2"/>
  <c r="R116" i="2"/>
  <c r="V112" i="2"/>
  <c r="R112" i="2"/>
  <c r="V106" i="2"/>
  <c r="R106" i="2"/>
  <c r="W98" i="2"/>
  <c r="R98" i="2"/>
  <c r="V94" i="2"/>
  <c r="R94" i="2"/>
  <c r="V87" i="2"/>
  <c r="R87" i="2"/>
  <c r="V86" i="2"/>
  <c r="R86" i="2"/>
  <c r="V80" i="2"/>
  <c r="R80" i="2"/>
  <c r="W66" i="2"/>
  <c r="R66" i="2"/>
  <c r="V62" i="2"/>
  <c r="R62" i="2"/>
  <c r="V55" i="2"/>
  <c r="R55" i="2"/>
  <c r="W54" i="2"/>
  <c r="R54" i="2"/>
  <c r="W42" i="2"/>
  <c r="R42" i="2"/>
  <c r="W38" i="2"/>
  <c r="R38" i="2"/>
  <c r="V34" i="2"/>
  <c r="R34" i="2"/>
  <c r="V30" i="2"/>
  <c r="R30" i="2"/>
  <c r="V26" i="2"/>
  <c r="R26" i="2"/>
  <c r="W20" i="2"/>
  <c r="R20" i="2"/>
  <c r="V16" i="2"/>
  <c r="Y16" i="2" s="1"/>
  <c r="R16" i="2"/>
  <c r="R257" i="2"/>
  <c r="R225" i="2"/>
  <c r="R161" i="2"/>
  <c r="R129" i="2"/>
  <c r="R97" i="2"/>
  <c r="R65" i="2"/>
  <c r="R49" i="2"/>
  <c r="R33" i="2"/>
  <c r="W385" i="3"/>
  <c r="V385" i="3"/>
  <c r="V312" i="3"/>
  <c r="W312" i="3"/>
  <c r="V302" i="3"/>
  <c r="W302" i="3"/>
  <c r="V286" i="3"/>
  <c r="W286" i="3"/>
  <c r="V246" i="3"/>
  <c r="W246" i="3"/>
  <c r="W360" i="3"/>
  <c r="V360" i="3"/>
  <c r="V359" i="3"/>
  <c r="W359" i="3"/>
  <c r="W357" i="3"/>
  <c r="V357" i="3"/>
  <c r="W308" i="3"/>
  <c r="V308" i="3"/>
  <c r="V258" i="3"/>
  <c r="W258" i="3"/>
  <c r="V254" i="3"/>
  <c r="W254" i="3"/>
  <c r="V376" i="3"/>
  <c r="W376" i="3"/>
  <c r="W356" i="3"/>
  <c r="V356" i="3"/>
  <c r="V336" i="3"/>
  <c r="W336" i="3"/>
  <c r="V306" i="3"/>
  <c r="W306" i="3"/>
  <c r="V250" i="3"/>
  <c r="W250" i="3"/>
  <c r="W214" i="3"/>
  <c r="V214" i="3"/>
  <c r="W292" i="3"/>
  <c r="V277" i="3"/>
  <c r="W277" i="3"/>
  <c r="V273" i="3"/>
  <c r="V266" i="3"/>
  <c r="W190" i="3"/>
  <c r="V190" i="3"/>
  <c r="V172" i="3"/>
  <c r="W172" i="3"/>
  <c r="W160" i="3"/>
  <c r="V160" i="3"/>
  <c r="W144" i="3"/>
  <c r="V144" i="3"/>
  <c r="V82" i="3"/>
  <c r="W82" i="3"/>
  <c r="W499" i="3"/>
  <c r="W401" i="3"/>
  <c r="W390" i="3"/>
  <c r="V373" i="3"/>
  <c r="W372" i="3"/>
  <c r="V369" i="3"/>
  <c r="W368" i="3"/>
  <c r="W344" i="3"/>
  <c r="W321" i="3"/>
  <c r="V321" i="3"/>
  <c r="W309" i="3"/>
  <c r="V309" i="3"/>
  <c r="W290" i="3"/>
  <c r="W283" i="3"/>
  <c r="V283" i="3"/>
  <c r="W274" i="3"/>
  <c r="W263" i="3"/>
  <c r="V263" i="3"/>
  <c r="W239" i="3"/>
  <c r="V239" i="3"/>
  <c r="W227" i="3"/>
  <c r="V227" i="3"/>
  <c r="V218" i="3"/>
  <c r="W218" i="3"/>
  <c r="V148" i="3"/>
  <c r="V138" i="3"/>
  <c r="W138" i="3"/>
  <c r="V31" i="3"/>
  <c r="W31" i="3"/>
  <c r="W325" i="3"/>
  <c r="V325" i="3"/>
  <c r="W271" i="3"/>
  <c r="V271" i="3"/>
  <c r="V210" i="3"/>
  <c r="W210" i="3"/>
  <c r="W202" i="3"/>
  <c r="V202" i="3"/>
  <c r="W186" i="3"/>
  <c r="W166" i="3"/>
  <c r="V166" i="3"/>
  <c r="W161" i="3"/>
  <c r="V161" i="3"/>
  <c r="W155" i="3"/>
  <c r="V155" i="3"/>
  <c r="V150" i="3"/>
  <c r="W150" i="3"/>
  <c r="V119" i="3"/>
  <c r="W119" i="3"/>
  <c r="V98" i="3"/>
  <c r="W98" i="3"/>
  <c r="V59" i="3"/>
  <c r="W59" i="3"/>
  <c r="W163" i="3"/>
  <c r="V231" i="3"/>
  <c r="V219" i="3"/>
  <c r="W66" i="3"/>
  <c r="V207" i="3"/>
  <c r="V199" i="3"/>
  <c r="V187" i="3"/>
  <c r="W176" i="3"/>
  <c r="W122" i="3"/>
  <c r="W106" i="3"/>
  <c r="W87" i="3"/>
  <c r="W75" i="3"/>
  <c r="W55" i="3"/>
  <c r="W27" i="3"/>
  <c r="W51" i="3"/>
  <c r="U51" i="3"/>
  <c r="V480" i="3"/>
  <c r="W480" i="3"/>
  <c r="V430" i="3"/>
  <c r="W430" i="3"/>
  <c r="V405" i="3"/>
  <c r="W405" i="3"/>
  <c r="V476" i="3"/>
  <c r="W476" i="3"/>
  <c r="V465" i="3"/>
  <c r="W465" i="3"/>
  <c r="W451" i="3"/>
  <c r="V451" i="3"/>
  <c r="V444" i="3"/>
  <c r="W444" i="3"/>
  <c r="V433" i="3"/>
  <c r="W433" i="3"/>
  <c r="V419" i="3"/>
  <c r="W419" i="3"/>
  <c r="V412" i="3"/>
  <c r="W412" i="3"/>
  <c r="V395" i="3"/>
  <c r="W395" i="3"/>
  <c r="V363" i="3"/>
  <c r="W363" i="3"/>
  <c r="V323" i="3"/>
  <c r="W323" i="3"/>
  <c r="V496" i="3"/>
  <c r="W496" i="3"/>
  <c r="V486" i="3"/>
  <c r="W486" i="3"/>
  <c r="W479" i="3"/>
  <c r="V479" i="3"/>
  <c r="V472" i="3"/>
  <c r="W472" i="3"/>
  <c r="V461" i="3"/>
  <c r="W461" i="3"/>
  <c r="V454" i="3"/>
  <c r="W454" i="3"/>
  <c r="W447" i="3"/>
  <c r="V447" i="3"/>
  <c r="V440" i="3"/>
  <c r="W440" i="3"/>
  <c r="V429" i="3"/>
  <c r="W429" i="3"/>
  <c r="V422" i="3"/>
  <c r="W422" i="3"/>
  <c r="V415" i="3"/>
  <c r="W415" i="3"/>
  <c r="V408" i="3"/>
  <c r="W408" i="3"/>
  <c r="V402" i="3"/>
  <c r="W402" i="3"/>
  <c r="V379" i="3"/>
  <c r="W379" i="3"/>
  <c r="V374" i="3"/>
  <c r="W374" i="3"/>
  <c r="V315" i="3"/>
  <c r="W315" i="3"/>
  <c r="V310" i="3"/>
  <c r="W310" i="3"/>
  <c r="V268" i="3"/>
  <c r="W268" i="3"/>
  <c r="V448" i="3"/>
  <c r="W448" i="3"/>
  <c r="V375" i="3"/>
  <c r="W375" i="3"/>
  <c r="V311" i="3"/>
  <c r="W311" i="3"/>
  <c r="V493" i="3"/>
  <c r="W493" i="3"/>
  <c r="W483" i="3"/>
  <c r="V483" i="3"/>
  <c r="W495" i="3"/>
  <c r="V489" i="3"/>
  <c r="W489" i="3"/>
  <c r="V482" i="3"/>
  <c r="W482" i="3"/>
  <c r="W475" i="3"/>
  <c r="V475" i="3"/>
  <c r="V468" i="3"/>
  <c r="W468" i="3"/>
  <c r="V457" i="3"/>
  <c r="W457" i="3"/>
  <c r="V450" i="3"/>
  <c r="W450" i="3"/>
  <c r="V443" i="3"/>
  <c r="W443" i="3"/>
  <c r="V436" i="3"/>
  <c r="W436" i="3"/>
  <c r="V425" i="3"/>
  <c r="W425" i="3"/>
  <c r="V418" i="3"/>
  <c r="W418" i="3"/>
  <c r="V411" i="3"/>
  <c r="W411" i="3"/>
  <c r="V387" i="3"/>
  <c r="W387" i="3"/>
  <c r="V384" i="3"/>
  <c r="W384" i="3"/>
  <c r="V358" i="3"/>
  <c r="W358" i="3"/>
  <c r="V322" i="3"/>
  <c r="W322" i="3"/>
  <c r="W487" i="3"/>
  <c r="V487" i="3"/>
  <c r="V416" i="3"/>
  <c r="W416" i="3"/>
  <c r="V490" i="3"/>
  <c r="W490" i="3"/>
  <c r="V426" i="3"/>
  <c r="W426" i="3"/>
  <c r="V492" i="3"/>
  <c r="W492" i="3"/>
  <c r="V485" i="3"/>
  <c r="W485" i="3"/>
  <c r="V478" i="3"/>
  <c r="W478" i="3"/>
  <c r="W471" i="3"/>
  <c r="V471" i="3"/>
  <c r="V464" i="3"/>
  <c r="W464" i="3"/>
  <c r="V453" i="3"/>
  <c r="W453" i="3"/>
  <c r="V446" i="3"/>
  <c r="W446" i="3"/>
  <c r="V439" i="3"/>
  <c r="W439" i="3"/>
  <c r="V432" i="3"/>
  <c r="W432" i="3"/>
  <c r="V421" i="3"/>
  <c r="W421" i="3"/>
  <c r="V414" i="3"/>
  <c r="W414" i="3"/>
  <c r="W407" i="3"/>
  <c r="V407" i="3"/>
  <c r="V399" i="3"/>
  <c r="W399" i="3"/>
  <c r="V394" i="3"/>
  <c r="W394" i="3"/>
  <c r="V334" i="3"/>
  <c r="W334" i="3"/>
  <c r="V462" i="3"/>
  <c r="W462" i="3"/>
  <c r="W423" i="3"/>
  <c r="V423" i="3"/>
  <c r="V501" i="3"/>
  <c r="W501" i="3"/>
  <c r="W491" i="3"/>
  <c r="V481" i="3"/>
  <c r="W481" i="3"/>
  <c r="V474" i="3"/>
  <c r="W474" i="3"/>
  <c r="V467" i="3"/>
  <c r="W467" i="3"/>
  <c r="V460" i="3"/>
  <c r="W460" i="3"/>
  <c r="V449" i="3"/>
  <c r="W449" i="3"/>
  <c r="V442" i="3"/>
  <c r="W442" i="3"/>
  <c r="W435" i="3"/>
  <c r="V435" i="3"/>
  <c r="V428" i="3"/>
  <c r="W428" i="3"/>
  <c r="V417" i="3"/>
  <c r="W417" i="3"/>
  <c r="V410" i="3"/>
  <c r="W410" i="3"/>
  <c r="V386" i="3"/>
  <c r="W386" i="3"/>
  <c r="V343" i="3"/>
  <c r="W343" i="3"/>
  <c r="V331" i="3"/>
  <c r="W331" i="3"/>
  <c r="V455" i="3"/>
  <c r="W455" i="3"/>
  <c r="V366" i="3"/>
  <c r="W366" i="3"/>
  <c r="V458" i="3"/>
  <c r="W458" i="3"/>
  <c r="V498" i="3"/>
  <c r="W498" i="3"/>
  <c r="V488" i="3"/>
  <c r="W488" i="3"/>
  <c r="V477" i="3"/>
  <c r="W477" i="3"/>
  <c r="V470" i="3"/>
  <c r="W470" i="3"/>
  <c r="W463" i="3"/>
  <c r="V463" i="3"/>
  <c r="V456" i="3"/>
  <c r="W456" i="3"/>
  <c r="V445" i="3"/>
  <c r="W445" i="3"/>
  <c r="V438" i="3"/>
  <c r="W438" i="3"/>
  <c r="W431" i="3"/>
  <c r="V431" i="3"/>
  <c r="V424" i="3"/>
  <c r="W424" i="3"/>
  <c r="V413" i="3"/>
  <c r="W413" i="3"/>
  <c r="V406" i="3"/>
  <c r="W406" i="3"/>
  <c r="V391" i="3"/>
  <c r="W391" i="3"/>
  <c r="V383" i="3"/>
  <c r="W383" i="3"/>
  <c r="V355" i="3"/>
  <c r="W355" i="3"/>
  <c r="V500" i="3"/>
  <c r="W500" i="3"/>
  <c r="V469" i="3"/>
  <c r="W469" i="3"/>
  <c r="V437" i="3"/>
  <c r="W437" i="3"/>
  <c r="V354" i="3"/>
  <c r="W354" i="3"/>
  <c r="V497" i="3"/>
  <c r="W497" i="3"/>
  <c r="V494" i="3"/>
  <c r="W494" i="3"/>
  <c r="V484" i="3"/>
  <c r="W484" i="3"/>
  <c r="V473" i="3"/>
  <c r="W473" i="3"/>
  <c r="V466" i="3"/>
  <c r="W466" i="3"/>
  <c r="W459" i="3"/>
  <c r="V459" i="3"/>
  <c r="V452" i="3"/>
  <c r="W452" i="3"/>
  <c r="V441" i="3"/>
  <c r="W441" i="3"/>
  <c r="V434" i="3"/>
  <c r="W434" i="3"/>
  <c r="V427" i="3"/>
  <c r="W427" i="3"/>
  <c r="V420" i="3"/>
  <c r="W420" i="3"/>
  <c r="V409" i="3"/>
  <c r="W409" i="3"/>
  <c r="V403" i="3"/>
  <c r="W403" i="3"/>
  <c r="V347" i="3"/>
  <c r="W347" i="3"/>
  <c r="V342" i="3"/>
  <c r="W342" i="3"/>
  <c r="V326" i="3"/>
  <c r="W326" i="3"/>
  <c r="V304" i="3"/>
  <c r="W304" i="3"/>
  <c r="V318" i="3"/>
  <c r="W318" i="3"/>
  <c r="V297" i="3"/>
  <c r="W297" i="3"/>
  <c r="V193" i="3"/>
  <c r="W193" i="3"/>
  <c r="V272" i="3"/>
  <c r="W272" i="3"/>
  <c r="V237" i="3"/>
  <c r="W237" i="3"/>
  <c r="V229" i="3"/>
  <c r="W229" i="3"/>
  <c r="V216" i="3"/>
  <c r="W216" i="3"/>
  <c r="V47" i="3"/>
  <c r="W47" i="3"/>
  <c r="W404" i="3"/>
  <c r="W396" i="3"/>
  <c r="W388" i="3"/>
  <c r="V381" i="3"/>
  <c r="W364" i="3"/>
  <c r="V349" i="3"/>
  <c r="W332" i="3"/>
  <c r="V317" i="3"/>
  <c r="W296" i="3"/>
  <c r="V278" i="3"/>
  <c r="W278" i="3"/>
  <c r="V249" i="3"/>
  <c r="W249" i="3"/>
  <c r="V208" i="3"/>
  <c r="W208" i="3"/>
  <c r="V192" i="3"/>
  <c r="W192" i="3"/>
  <c r="V180" i="3"/>
  <c r="W180" i="3"/>
  <c r="V170" i="3"/>
  <c r="W170" i="3"/>
  <c r="V167" i="3"/>
  <c r="W167" i="3"/>
  <c r="W164" i="3"/>
  <c r="V164" i="3"/>
  <c r="V264" i="3"/>
  <c r="W264" i="3"/>
  <c r="V378" i="3"/>
  <c r="W378" i="3"/>
  <c r="V314" i="3"/>
  <c r="W314" i="3"/>
  <c r="V288" i="3"/>
  <c r="W288" i="3"/>
  <c r="V198" i="3"/>
  <c r="W198" i="3"/>
  <c r="V377" i="3"/>
  <c r="V370" i="3"/>
  <c r="W370" i="3"/>
  <c r="W351" i="3"/>
  <c r="V345" i="3"/>
  <c r="V338" i="3"/>
  <c r="W338" i="3"/>
  <c r="W319" i="3"/>
  <c r="V313" i="3"/>
  <c r="V294" i="3"/>
  <c r="W294" i="3"/>
  <c r="W261" i="3"/>
  <c r="V261" i="3"/>
  <c r="V256" i="3"/>
  <c r="W256" i="3"/>
  <c r="V238" i="3"/>
  <c r="V236" i="3"/>
  <c r="W236" i="3"/>
  <c r="V228" i="3"/>
  <c r="W228" i="3"/>
  <c r="W215" i="3"/>
  <c r="V215" i="3"/>
  <c r="V213" i="3"/>
  <c r="W213" i="3"/>
  <c r="V200" i="3"/>
  <c r="W200" i="3"/>
  <c r="V191" i="3"/>
  <c r="V185" i="3"/>
  <c r="W185" i="3"/>
  <c r="V159" i="3"/>
  <c r="W159" i="3"/>
  <c r="V84" i="3"/>
  <c r="W84" i="3"/>
  <c r="V58" i="3"/>
  <c r="W58" i="3"/>
  <c r="V52" i="3"/>
  <c r="W52" i="3"/>
  <c r="V49" i="3"/>
  <c r="W49" i="3"/>
  <c r="V346" i="3"/>
  <c r="W346" i="3"/>
  <c r="V244" i="3"/>
  <c r="W244" i="3"/>
  <c r="V221" i="3"/>
  <c r="W221" i="3"/>
  <c r="W156" i="3"/>
  <c r="V156" i="3"/>
  <c r="W324" i="3"/>
  <c r="V287" i="3"/>
  <c r="W287" i="3"/>
  <c r="V285" i="3"/>
  <c r="W285" i="3"/>
  <c r="V282" i="3"/>
  <c r="W282" i="3"/>
  <c r="V248" i="3"/>
  <c r="W248" i="3"/>
  <c r="V241" i="3"/>
  <c r="W241" i="3"/>
  <c r="V225" i="3"/>
  <c r="W225" i="3"/>
  <c r="W177" i="3"/>
  <c r="V177" i="3"/>
  <c r="V116" i="3"/>
  <c r="W116" i="3"/>
  <c r="V69" i="3"/>
  <c r="W69" i="3"/>
  <c r="W397" i="3"/>
  <c r="W389" i="3"/>
  <c r="V362" i="3"/>
  <c r="W362" i="3"/>
  <c r="W352" i="3"/>
  <c r="V337" i="3"/>
  <c r="V330" i="3"/>
  <c r="W330" i="3"/>
  <c r="W320" i="3"/>
  <c r="W307" i="3"/>
  <c r="V303" i="3"/>
  <c r="W303" i="3"/>
  <c r="V301" i="3"/>
  <c r="W301" i="3"/>
  <c r="V298" i="3"/>
  <c r="W298" i="3"/>
  <c r="W293" i="3"/>
  <c r="W289" i="3"/>
  <c r="V279" i="3"/>
  <c r="V275" i="3"/>
  <c r="W275" i="3"/>
  <c r="V262" i="3"/>
  <c r="V260" i="3"/>
  <c r="W260" i="3"/>
  <c r="W255" i="3"/>
  <c r="V255" i="3"/>
  <c r="W253" i="3"/>
  <c r="V253" i="3"/>
  <c r="V230" i="3"/>
  <c r="W230" i="3"/>
  <c r="V205" i="3"/>
  <c r="W205" i="3"/>
  <c r="V197" i="3"/>
  <c r="W197" i="3"/>
  <c r="V189" i="3"/>
  <c r="W189" i="3"/>
  <c r="V184" i="3"/>
  <c r="W184" i="3"/>
  <c r="W152" i="3"/>
  <c r="V152" i="3"/>
  <c r="V92" i="3"/>
  <c r="W92" i="3"/>
  <c r="V350" i="3"/>
  <c r="W350" i="3"/>
  <c r="W257" i="3"/>
  <c r="V257" i="3"/>
  <c r="V11" i="3"/>
  <c r="W11" i="3"/>
  <c r="W400" i="3"/>
  <c r="W392" i="3"/>
  <c r="W382" i="3"/>
  <c r="W380" i="3"/>
  <c r="W371" i="3"/>
  <c r="V365" i="3"/>
  <c r="W348" i="3"/>
  <c r="W339" i="3"/>
  <c r="V333" i="3"/>
  <c r="W316" i="3"/>
  <c r="W305" i="3"/>
  <c r="V295" i="3"/>
  <c r="V291" i="3"/>
  <c r="W291" i="3"/>
  <c r="V270" i="3"/>
  <c r="W270" i="3"/>
  <c r="W265" i="3"/>
  <c r="V265" i="3"/>
  <c r="W247" i="3"/>
  <c r="V247" i="3"/>
  <c r="V245" i="3"/>
  <c r="W245" i="3"/>
  <c r="V240" i="3"/>
  <c r="W240" i="3"/>
  <c r="V224" i="3"/>
  <c r="W224" i="3"/>
  <c r="V212" i="3"/>
  <c r="W212" i="3"/>
  <c r="V124" i="3"/>
  <c r="W124" i="3"/>
  <c r="V300" i="3"/>
  <c r="W300" i="3"/>
  <c r="V209" i="3"/>
  <c r="W209" i="3"/>
  <c r="W367" i="3"/>
  <c r="V361" i="3"/>
  <c r="W335" i="3"/>
  <c r="V329" i="3"/>
  <c r="V284" i="3"/>
  <c r="W284" i="3"/>
  <c r="V281" i="3"/>
  <c r="W281" i="3"/>
  <c r="W276" i="3"/>
  <c r="V252" i="3"/>
  <c r="W252" i="3"/>
  <c r="V232" i="3"/>
  <c r="W232" i="3"/>
  <c r="V223" i="3"/>
  <c r="V217" i="3"/>
  <c r="W217" i="3"/>
  <c r="V206" i="3"/>
  <c r="V204" i="3"/>
  <c r="W204" i="3"/>
  <c r="V196" i="3"/>
  <c r="W196" i="3"/>
  <c r="W183" i="3"/>
  <c r="V183" i="3"/>
  <c r="V181" i="3"/>
  <c r="W181" i="3"/>
  <c r="W157" i="3"/>
  <c r="V157" i="3"/>
  <c r="W149" i="3"/>
  <c r="V149" i="3"/>
  <c r="W169" i="3"/>
  <c r="V169" i="3"/>
  <c r="V154" i="3"/>
  <c r="W154" i="3"/>
  <c r="V133" i="3"/>
  <c r="W133" i="3"/>
  <c r="V101" i="3"/>
  <c r="W101" i="3"/>
  <c r="V61" i="3"/>
  <c r="W61" i="3"/>
  <c r="V34" i="3"/>
  <c r="W34" i="3"/>
  <c r="V28" i="3"/>
  <c r="W28" i="3"/>
  <c r="V25" i="3"/>
  <c r="W25" i="3"/>
  <c r="V267" i="3"/>
  <c r="V235" i="3"/>
  <c r="V203" i="3"/>
  <c r="V174" i="3"/>
  <c r="W174" i="3"/>
  <c r="V158" i="3"/>
  <c r="V153" i="3"/>
  <c r="V151" i="3"/>
  <c r="W151" i="3"/>
  <c r="V141" i="3"/>
  <c r="W141" i="3"/>
  <c r="W135" i="3"/>
  <c r="V109" i="3"/>
  <c r="W109" i="3"/>
  <c r="W103" i="3"/>
  <c r="V77" i="3"/>
  <c r="W77" i="3"/>
  <c r="W63" i="3"/>
  <c r="W226" i="3"/>
  <c r="W194" i="3"/>
  <c r="V132" i="3"/>
  <c r="W132" i="3"/>
  <c r="V100" i="3"/>
  <c r="W100" i="3"/>
  <c r="V60" i="3"/>
  <c r="W60" i="3"/>
  <c r="V57" i="3"/>
  <c r="W57" i="3"/>
  <c r="V259" i="3"/>
  <c r="V233" i="3"/>
  <c r="W233" i="3"/>
  <c r="V220" i="3"/>
  <c r="W220" i="3"/>
  <c r="V211" i="3"/>
  <c r="V201" i="3"/>
  <c r="W201" i="3"/>
  <c r="V188" i="3"/>
  <c r="W188" i="3"/>
  <c r="V179" i="3"/>
  <c r="W165" i="3"/>
  <c r="V165" i="3"/>
  <c r="V117" i="3"/>
  <c r="W117" i="3"/>
  <c r="V85" i="3"/>
  <c r="W85" i="3"/>
  <c r="W79" i="3"/>
  <c r="V68" i="3"/>
  <c r="W68" i="3"/>
  <c r="V15" i="3"/>
  <c r="W15" i="3"/>
  <c r="W173" i="3"/>
  <c r="V173" i="3"/>
  <c r="V140" i="3"/>
  <c r="W140" i="3"/>
  <c r="V108" i="3"/>
  <c r="W108" i="3"/>
  <c r="V76" i="3"/>
  <c r="W76" i="3"/>
  <c r="V32" i="3"/>
  <c r="W32" i="3"/>
  <c r="V29" i="3"/>
  <c r="W29" i="3"/>
  <c r="V162" i="3"/>
  <c r="W162" i="3"/>
  <c r="W145" i="3"/>
  <c r="V145" i="3"/>
  <c r="V125" i="3"/>
  <c r="W125" i="3"/>
  <c r="V93" i="3"/>
  <c r="W93" i="3"/>
  <c r="V38" i="3"/>
  <c r="W38" i="3"/>
  <c r="V35" i="3"/>
  <c r="W35" i="3"/>
  <c r="V26" i="3"/>
  <c r="W26" i="3"/>
  <c r="V20" i="3"/>
  <c r="W20" i="3"/>
  <c r="V17" i="3"/>
  <c r="W17" i="3"/>
  <c r="W146" i="3"/>
  <c r="W142" i="3"/>
  <c r="V137" i="3"/>
  <c r="W137" i="3"/>
  <c r="W134" i="3"/>
  <c r="V129" i="3"/>
  <c r="W129" i="3"/>
  <c r="W126" i="3"/>
  <c r="V121" i="3"/>
  <c r="W121" i="3"/>
  <c r="W118" i="3"/>
  <c r="V113" i="3"/>
  <c r="W113" i="3"/>
  <c r="W110" i="3"/>
  <c r="V105" i="3"/>
  <c r="W105" i="3"/>
  <c r="W102" i="3"/>
  <c r="V97" i="3"/>
  <c r="W97" i="3"/>
  <c r="W94" i="3"/>
  <c r="V89" i="3"/>
  <c r="W89" i="3"/>
  <c r="W86" i="3"/>
  <c r="V81" i="3"/>
  <c r="W81" i="3"/>
  <c r="W78" i="3"/>
  <c r="V73" i="3"/>
  <c r="W73" i="3"/>
  <c r="W70" i="3"/>
  <c r="V65" i="3"/>
  <c r="W65" i="3"/>
  <c r="W62" i="3"/>
  <c r="V54" i="3"/>
  <c r="W54" i="3"/>
  <c r="V48" i="3"/>
  <c r="W48" i="3"/>
  <c r="V45" i="3"/>
  <c r="W45" i="3"/>
  <c r="W39" i="3"/>
  <c r="V22" i="3"/>
  <c r="W22" i="3"/>
  <c r="V16" i="3"/>
  <c r="W16" i="3"/>
  <c r="V13" i="3"/>
  <c r="W13" i="3"/>
  <c r="W139" i="3"/>
  <c r="W131" i="3"/>
  <c r="W123" i="3"/>
  <c r="W115" i="3"/>
  <c r="W107" i="3"/>
  <c r="W99" i="3"/>
  <c r="W91" i="3"/>
  <c r="W83" i="3"/>
  <c r="V42" i="3"/>
  <c r="W42" i="3"/>
  <c r="V36" i="3"/>
  <c r="W36" i="3"/>
  <c r="V33" i="3"/>
  <c r="W33" i="3"/>
  <c r="V10" i="3"/>
  <c r="W10" i="3"/>
  <c r="V56" i="3"/>
  <c r="W56" i="3"/>
  <c r="V53" i="3"/>
  <c r="W53" i="3"/>
  <c r="V30" i="3"/>
  <c r="W30" i="3"/>
  <c r="V24" i="3"/>
  <c r="W24" i="3"/>
  <c r="V21" i="3"/>
  <c r="W21" i="3"/>
  <c r="V136" i="3"/>
  <c r="W136" i="3"/>
  <c r="V128" i="3"/>
  <c r="W128" i="3"/>
  <c r="V120" i="3"/>
  <c r="W120" i="3"/>
  <c r="V112" i="3"/>
  <c r="W112" i="3"/>
  <c r="V104" i="3"/>
  <c r="W104" i="3"/>
  <c r="V96" i="3"/>
  <c r="W96" i="3"/>
  <c r="V88" i="3"/>
  <c r="W88" i="3"/>
  <c r="V80" i="3"/>
  <c r="W80" i="3"/>
  <c r="V72" i="3"/>
  <c r="W72" i="3"/>
  <c r="V64" i="3"/>
  <c r="W64" i="3"/>
  <c r="V50" i="3"/>
  <c r="W50" i="3"/>
  <c r="V44" i="3"/>
  <c r="W44" i="3"/>
  <c r="V41" i="3"/>
  <c r="W41" i="3"/>
  <c r="V18" i="3"/>
  <c r="W18" i="3"/>
  <c r="V12" i="3"/>
  <c r="W12" i="3"/>
  <c r="V9" i="3"/>
  <c r="W9" i="3"/>
  <c r="V46" i="3"/>
  <c r="W46" i="3"/>
  <c r="V40" i="3"/>
  <c r="W40" i="3"/>
  <c r="V37" i="3"/>
  <c r="W37" i="3"/>
  <c r="V14" i="3"/>
  <c r="W14" i="3"/>
  <c r="V8" i="3"/>
  <c r="W8" i="3"/>
  <c r="R12" i="2"/>
  <c r="R10" i="2"/>
  <c r="R13" i="2"/>
  <c r="V493" i="2"/>
  <c r="W486" i="2"/>
  <c r="W473" i="2"/>
  <c r="W453" i="2"/>
  <c r="V451" i="2"/>
  <c r="V429" i="2"/>
  <c r="W422" i="2"/>
  <c r="W409" i="2"/>
  <c r="V398" i="2"/>
  <c r="W378" i="2"/>
  <c r="W353" i="2"/>
  <c r="W334" i="2"/>
  <c r="V332" i="2"/>
  <c r="W323" i="2"/>
  <c r="W306" i="2"/>
  <c r="V302" i="2"/>
  <c r="W282" i="2"/>
  <c r="V262" i="2"/>
  <c r="W231" i="2"/>
  <c r="W199" i="2"/>
  <c r="W182" i="2"/>
  <c r="V180" i="2"/>
  <c r="V178" i="2"/>
  <c r="V158" i="2"/>
  <c r="W138" i="2"/>
  <c r="W118" i="2"/>
  <c r="V116" i="2"/>
  <c r="V114" i="2"/>
  <c r="W55" i="2"/>
  <c r="W49" i="2"/>
  <c r="V38" i="2"/>
  <c r="W33" i="2"/>
  <c r="W497" i="2"/>
  <c r="V475" i="2"/>
  <c r="W446" i="2"/>
  <c r="W433" i="2"/>
  <c r="V411" i="2"/>
  <c r="W402" i="2"/>
  <c r="W341" i="2"/>
  <c r="V284" i="2"/>
  <c r="W245" i="2"/>
  <c r="W221" i="2"/>
  <c r="W201" i="2"/>
  <c r="W197" i="2"/>
  <c r="V140" i="2"/>
  <c r="V18" i="2"/>
  <c r="W485" i="2"/>
  <c r="W454" i="2"/>
  <c r="W421" i="2"/>
  <c r="V419" i="2"/>
  <c r="W345" i="2"/>
  <c r="W331" i="2"/>
  <c r="W322" i="2"/>
  <c r="W263" i="2"/>
  <c r="W150" i="2"/>
  <c r="V148" i="2"/>
  <c r="V52" i="2"/>
  <c r="W478" i="2"/>
  <c r="W465" i="2"/>
  <c r="W445" i="2"/>
  <c r="V443" i="2"/>
  <c r="W414" i="2"/>
  <c r="V403" i="2"/>
  <c r="W401" i="2"/>
  <c r="W305" i="2"/>
  <c r="W274" i="2"/>
  <c r="W237" i="2"/>
  <c r="W215" i="2"/>
  <c r="W213" i="2"/>
  <c r="W174" i="2"/>
  <c r="V172" i="2"/>
  <c r="V108" i="2"/>
  <c r="W17" i="2"/>
  <c r="V7" i="2"/>
  <c r="Y7" i="2" s="1"/>
  <c r="W489" i="2"/>
  <c r="V467" i="2"/>
  <c r="W438" i="2"/>
  <c r="V381" i="2"/>
  <c r="V367" i="2"/>
  <c r="V358" i="2"/>
  <c r="W349" i="2"/>
  <c r="W337" i="2"/>
  <c r="V328" i="2"/>
  <c r="V315" i="2"/>
  <c r="W309" i="2"/>
  <c r="W298" i="2"/>
  <c r="V296" i="2"/>
  <c r="W278" i="2"/>
  <c r="V276" i="2"/>
  <c r="W217" i="2"/>
  <c r="V206" i="2"/>
  <c r="W191" i="2"/>
  <c r="V132" i="2"/>
  <c r="W41" i="2"/>
  <c r="W462" i="2"/>
  <c r="W369" i="2"/>
  <c r="V351" i="2"/>
  <c r="V300" i="2"/>
  <c r="V258" i="2"/>
  <c r="W253" i="2"/>
  <c r="W193" i="2"/>
  <c r="V156" i="2"/>
  <c r="W94" i="2"/>
  <c r="W78" i="2"/>
  <c r="W62" i="2"/>
  <c r="W47" i="2"/>
  <c r="W31" i="2"/>
  <c r="W14" i="2"/>
  <c r="W23" i="2"/>
  <c r="W370" i="2"/>
  <c r="W339" i="2"/>
  <c r="W325" i="2"/>
  <c r="W321" i="2"/>
  <c r="W241" i="2"/>
  <c r="V196" i="2"/>
  <c r="W39" i="2"/>
  <c r="V12" i="2"/>
  <c r="Y12" i="2" s="1"/>
  <c r="W498" i="2"/>
  <c r="W490" i="2"/>
  <c r="W482" i="2"/>
  <c r="W474" i="2"/>
  <c r="W466" i="2"/>
  <c r="W458" i="2"/>
  <c r="W450" i="2"/>
  <c r="W442" i="2"/>
  <c r="W434" i="2"/>
  <c r="W426" i="2"/>
  <c r="W418" i="2"/>
  <c r="W410" i="2"/>
  <c r="W365" i="2"/>
  <c r="W342" i="2"/>
  <c r="W338" i="2"/>
  <c r="W330" i="2"/>
  <c r="W279" i="2"/>
  <c r="W254" i="2"/>
  <c r="W250" i="2"/>
  <c r="W246" i="2"/>
  <c r="W238" i="2"/>
  <c r="W234" i="2"/>
  <c r="W230" i="2"/>
  <c r="W226" i="2"/>
  <c r="W222" i="2"/>
  <c r="W218" i="2"/>
  <c r="W183" i="2"/>
  <c r="W175" i="2"/>
  <c r="W167" i="2"/>
  <c r="W159" i="2"/>
  <c r="W151" i="2"/>
  <c r="W143" i="2"/>
  <c r="W135" i="2"/>
  <c r="W127" i="2"/>
  <c r="W119" i="2"/>
  <c r="W111" i="2"/>
  <c r="W103" i="2"/>
  <c r="W95" i="2"/>
  <c r="W87" i="2"/>
  <c r="W79" i="2"/>
  <c r="W71" i="2"/>
  <c r="W63" i="2"/>
  <c r="W26" i="2"/>
  <c r="W22" i="2"/>
  <c r="W9" i="2"/>
  <c r="V383" i="2"/>
  <c r="W377" i="2"/>
  <c r="W373" i="2"/>
  <c r="W350" i="2"/>
  <c r="W346" i="2"/>
  <c r="V344" i="2"/>
  <c r="W299" i="2"/>
  <c r="W291" i="2"/>
  <c r="W285" i="2"/>
  <c r="W281" i="2"/>
  <c r="V252" i="2"/>
  <c r="V236" i="2"/>
  <c r="V228" i="2"/>
  <c r="V220" i="2"/>
  <c r="W214" i="2"/>
  <c r="W210" i="2"/>
  <c r="W189" i="2"/>
  <c r="W185" i="2"/>
  <c r="W177" i="2"/>
  <c r="W169" i="2"/>
  <c r="W161" i="2"/>
  <c r="W153" i="2"/>
  <c r="W145" i="2"/>
  <c r="W137" i="2"/>
  <c r="W129" i="2"/>
  <c r="W121" i="2"/>
  <c r="W113" i="2"/>
  <c r="W105" i="2"/>
  <c r="W97" i="2"/>
  <c r="W89" i="2"/>
  <c r="W81" i="2"/>
  <c r="W73" i="2"/>
  <c r="W65" i="2"/>
  <c r="W57" i="2"/>
  <c r="W34" i="2"/>
  <c r="W30" i="2"/>
  <c r="V28" i="2"/>
  <c r="V495" i="2"/>
  <c r="V487" i="2"/>
  <c r="V479" i="2"/>
  <c r="V471" i="2"/>
  <c r="V463" i="2"/>
  <c r="V455" i="2"/>
  <c r="V447" i="2"/>
  <c r="V439" i="2"/>
  <c r="V431" i="2"/>
  <c r="V423" i="2"/>
  <c r="V415" i="2"/>
  <c r="V407" i="2"/>
  <c r="V399" i="2"/>
  <c r="V391" i="2"/>
  <c r="W385" i="2"/>
  <c r="W354" i="2"/>
  <c r="W307" i="2"/>
  <c r="W293" i="2"/>
  <c r="W289" i="2"/>
  <c r="W277" i="2"/>
  <c r="V212" i="2"/>
  <c r="V36" i="2"/>
  <c r="W15" i="2"/>
  <c r="V264" i="2"/>
  <c r="W264" i="2"/>
  <c r="W500" i="2"/>
  <c r="W492" i="2"/>
  <c r="W484" i="2"/>
  <c r="W476" i="2"/>
  <c r="W468" i="2"/>
  <c r="W460" i="2"/>
  <c r="W452" i="2"/>
  <c r="W444" i="2"/>
  <c r="W436" i="2"/>
  <c r="W428" i="2"/>
  <c r="W420" i="2"/>
  <c r="W412" i="2"/>
  <c r="W404" i="2"/>
  <c r="W396" i="2"/>
  <c r="W388" i="2"/>
  <c r="W380" i="2"/>
  <c r="W372" i="2"/>
  <c r="W364" i="2"/>
  <c r="W356" i="2"/>
  <c r="W348" i="2"/>
  <c r="W343" i="2"/>
  <c r="V336" i="2"/>
  <c r="W329" i="2"/>
  <c r="W327" i="2"/>
  <c r="V320" i="2"/>
  <c r="W313" i="2"/>
  <c r="W311" i="2"/>
  <c r="V304" i="2"/>
  <c r="W297" i="2"/>
  <c r="W295" i="2"/>
  <c r="V288" i="2"/>
  <c r="V275" i="2"/>
  <c r="W271" i="2"/>
  <c r="V260" i="2"/>
  <c r="V235" i="2"/>
  <c r="W235" i="2"/>
  <c r="W233" i="2"/>
  <c r="W273" i="2"/>
  <c r="V256" i="2"/>
  <c r="W256" i="2"/>
  <c r="V227" i="2"/>
  <c r="W227" i="2"/>
  <c r="W225" i="2"/>
  <c r="V19" i="2"/>
  <c r="W19" i="2"/>
  <c r="V219" i="2"/>
  <c r="W219" i="2"/>
  <c r="V27" i="2"/>
  <c r="W27" i="2"/>
  <c r="V280" i="2"/>
  <c r="W280" i="2"/>
  <c r="W265" i="2"/>
  <c r="V244" i="2"/>
  <c r="V211" i="2"/>
  <c r="W211" i="2"/>
  <c r="V35" i="2"/>
  <c r="W35" i="2"/>
  <c r="W464" i="2"/>
  <c r="W456" i="2"/>
  <c r="W448" i="2"/>
  <c r="W424" i="2"/>
  <c r="W408" i="2"/>
  <c r="W400" i="2"/>
  <c r="W392" i="2"/>
  <c r="W376" i="2"/>
  <c r="W287" i="2"/>
  <c r="W255" i="2"/>
  <c r="V203" i="2"/>
  <c r="W203" i="2"/>
  <c r="V43" i="2"/>
  <c r="W43" i="2"/>
  <c r="W496" i="2"/>
  <c r="W488" i="2"/>
  <c r="W480" i="2"/>
  <c r="W472" i="2"/>
  <c r="W440" i="2"/>
  <c r="W432" i="2"/>
  <c r="W416" i="2"/>
  <c r="W384" i="2"/>
  <c r="W368" i="2"/>
  <c r="W360" i="2"/>
  <c r="W352" i="2"/>
  <c r="W335" i="2"/>
  <c r="W319" i="2"/>
  <c r="W303" i="2"/>
  <c r="W387" i="2"/>
  <c r="W379" i="2"/>
  <c r="W371" i="2"/>
  <c r="W363" i="2"/>
  <c r="W355" i="2"/>
  <c r="W347" i="2"/>
  <c r="V272" i="2"/>
  <c r="W272" i="2"/>
  <c r="W257" i="2"/>
  <c r="V195" i="2"/>
  <c r="W195" i="2"/>
  <c r="V51" i="2"/>
  <c r="W51" i="2"/>
  <c r="V340" i="2"/>
  <c r="W333" i="2"/>
  <c r="V324" i="2"/>
  <c r="W317" i="2"/>
  <c r="V308" i="2"/>
  <c r="W301" i="2"/>
  <c r="V292" i="2"/>
  <c r="V283" i="2"/>
  <c r="V268" i="2"/>
  <c r="V251" i="2"/>
  <c r="W251" i="2"/>
  <c r="W249" i="2"/>
  <c r="V187" i="2"/>
  <c r="W187" i="2"/>
  <c r="V179" i="2"/>
  <c r="W179" i="2"/>
  <c r="V171" i="2"/>
  <c r="W171" i="2"/>
  <c r="V163" i="2"/>
  <c r="W163" i="2"/>
  <c r="V155" i="2"/>
  <c r="W155" i="2"/>
  <c r="V147" i="2"/>
  <c r="W147" i="2"/>
  <c r="V139" i="2"/>
  <c r="W139" i="2"/>
  <c r="V131" i="2"/>
  <c r="W131" i="2"/>
  <c r="V123" i="2"/>
  <c r="W123" i="2"/>
  <c r="V115" i="2"/>
  <c r="W115" i="2"/>
  <c r="V107" i="2"/>
  <c r="W107" i="2"/>
  <c r="V99" i="2"/>
  <c r="W99" i="2"/>
  <c r="V91" i="2"/>
  <c r="W91" i="2"/>
  <c r="V83" i="2"/>
  <c r="W83" i="2"/>
  <c r="V75" i="2"/>
  <c r="W75" i="2"/>
  <c r="V67" i="2"/>
  <c r="W67" i="2"/>
  <c r="V59" i="2"/>
  <c r="W59" i="2"/>
  <c r="V243" i="2"/>
  <c r="W243" i="2"/>
  <c r="V11" i="2"/>
  <c r="Y11" i="2" s="1"/>
  <c r="W11" i="2"/>
  <c r="W10" i="2"/>
  <c r="W181" i="2"/>
  <c r="W173" i="2"/>
  <c r="W165" i="2"/>
  <c r="W157" i="2"/>
  <c r="W149" i="2"/>
  <c r="W141" i="2"/>
  <c r="W133" i="2"/>
  <c r="W125" i="2"/>
  <c r="W117" i="2"/>
  <c r="W109" i="2"/>
  <c r="W101" i="2"/>
  <c r="W93" i="2"/>
  <c r="W85" i="2"/>
  <c r="W77" i="2"/>
  <c r="W69" i="2"/>
  <c r="W61" i="2"/>
  <c r="W53" i="2"/>
  <c r="W45" i="2"/>
  <c r="W37" i="2"/>
  <c r="W29" i="2"/>
  <c r="W21" i="2"/>
  <c r="W13" i="2"/>
  <c r="X8" i="2"/>
  <c r="W248" i="2"/>
  <c r="W240" i="2"/>
  <c r="W232" i="2"/>
  <c r="W224" i="2"/>
  <c r="W216" i="2"/>
  <c r="W208" i="2"/>
  <c r="W200" i="2"/>
  <c r="W192" i="2"/>
  <c r="W184" i="2"/>
  <c r="W176" i="2"/>
  <c r="W168" i="2"/>
  <c r="W160" i="2"/>
  <c r="W152" i="2"/>
  <c r="W144" i="2"/>
  <c r="W136" i="2"/>
  <c r="W128" i="2"/>
  <c r="W120" i="2"/>
  <c r="W112" i="2"/>
  <c r="W104" i="2"/>
  <c r="W96" i="2"/>
  <c r="W88" i="2"/>
  <c r="W80" i="2"/>
  <c r="W72" i="2"/>
  <c r="W64" i="2"/>
  <c r="W56" i="2"/>
  <c r="W48" i="2"/>
  <c r="W40" i="2"/>
  <c r="W32" i="2"/>
  <c r="W24" i="2"/>
  <c r="W16" i="2"/>
  <c r="W8" i="2"/>
  <c r="T7" i="3"/>
  <c r="Q61" i="3"/>
  <c r="T8" i="2"/>
  <c r="T9" i="2"/>
  <c r="T10" i="2"/>
  <c r="T11" i="2"/>
  <c r="T12" i="2"/>
  <c r="T13" i="2"/>
  <c r="T14" i="2"/>
  <c r="T15" i="2"/>
  <c r="T16" i="2"/>
  <c r="T17" i="2"/>
  <c r="T19" i="2"/>
  <c r="T20" i="2"/>
  <c r="E1" i="3"/>
  <c r="E2" i="3"/>
  <c r="E2" i="2"/>
  <c r="G1" i="4"/>
  <c r="E1" i="2"/>
  <c r="X11" i="2" l="1"/>
  <c r="X12" i="2"/>
  <c r="X14" i="2"/>
  <c r="Y15" i="2"/>
  <c r="X15" i="2"/>
  <c r="X16" i="2"/>
  <c r="X17" i="2"/>
  <c r="V7" i="3"/>
  <c r="W7" i="3"/>
  <c r="X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C6BC6E-390C-416E-BD9F-A8FB9FBA9856}" keepAlive="1" name="Abfrage - Andere Tabellen" description="Verbindung mit der Abfrage 'Andere Tabellen' in der Arbeitsmappe." type="5" refreshedVersion="0" background="1">
    <dbPr connection="Provider=Microsoft.Mashup.OleDb.1;Data Source=$Workbook$;Location=&quot;Andere Tabellen&quot;;Extended Properties=&quot;&quot;" command="SELECT * FROM [Andere Tabellen]"/>
  </connection>
  <connection id="2" xr16:uid="{5344E9DB-662F-47CD-925C-3EC634396080}" keepAlive="1" name="Abfrage - Stern Schlüssel 1" description="Verbindung mit der Abfrage 'Stern Schlüssel 1' in der Arbeitsmappe." type="5" refreshedVersion="0" background="1">
    <dbPr connection="Provider=Microsoft.Mashup.OleDb.1;Data Source=$Workbook$;Location=&quot;Stern Schlüssel 1&quot;;Extended Properties=&quot;&quot;" command="SELECT * FROM [Stern Schlüssel 1]"/>
  </connection>
  <connection id="3" xr16:uid="{A1BAF4D9-1861-4F2C-A6C8-4A8259552895}" keepAlive="1" name="Abfrage - Stern Schlüssel 2" description="Verbindung mit der Abfrage 'Stern Schlüssel 2' in der Arbeitsmappe." type="5" refreshedVersion="0" background="1">
    <dbPr connection="Provider=Microsoft.Mashup.OleDb.1;Data Source=$Workbook$;Location=&quot;Stern Schlüssel 2&quot;;Extended Properties=&quot;&quot;" command="SELECT * FROM [Stern Schlüssel 2]"/>
  </connection>
</connections>
</file>

<file path=xl/sharedStrings.xml><?xml version="1.0" encoding="utf-8"?>
<sst xmlns="http://schemas.openxmlformats.org/spreadsheetml/2006/main" count="1606" uniqueCount="1562">
  <si>
    <t>interne Verwendung der FKS</t>
  </si>
  <si>
    <t>Legende/ Erklärungen der Eintragungen</t>
  </si>
  <si>
    <t>Begutachter der Maßnahmen/Module</t>
  </si>
  <si>
    <t>Maßnahmenfachkompetenz erfüllt?</t>
  </si>
  <si>
    <t>Auswahlkriterien erfüllt?</t>
  </si>
  <si>
    <t>Firma</t>
  </si>
  <si>
    <t>Aufbau der Maßnahmenliste</t>
  </si>
  <si>
    <t>Reiter 4: FKS-intern_Gremium</t>
  </si>
  <si>
    <t>Maßnahmeziel</t>
  </si>
  <si>
    <t>Art des Preises</t>
  </si>
  <si>
    <t>Eintragungen des Kunden (bitte unbedingt ausfüllen!!)</t>
  </si>
  <si>
    <t>Betriebssitz</t>
  </si>
  <si>
    <t>Straße, Nr.</t>
  </si>
  <si>
    <t>PLZ</t>
  </si>
  <si>
    <t>Ort</t>
  </si>
  <si>
    <t xml:space="preserve">Nr. </t>
  </si>
  <si>
    <t>B-KZ</t>
  </si>
  <si>
    <t>Standorte + Schulungsorte</t>
  </si>
  <si>
    <t>(komplette Anschriften)</t>
  </si>
  <si>
    <t>U-Stunden</t>
  </si>
  <si>
    <t>P-Stunden</t>
  </si>
  <si>
    <t>Kosten pro UE/ TN (Euro)</t>
  </si>
  <si>
    <t>BB</t>
  </si>
  <si>
    <t>Auswahl</t>
  </si>
  <si>
    <t>Gesamt-kosten/TN in EUR</t>
  </si>
  <si>
    <t>Maßnahmedauer</t>
  </si>
  <si>
    <t>Maßnahme-kosten/TN</t>
  </si>
  <si>
    <t>Kosten je Maßnahme-stunde</t>
  </si>
  <si>
    <t>Bitte ergänzen Sie bei Bedarf weitere Zeilen über 'Zeilen einfügen'</t>
  </si>
  <si>
    <t>Straße Hausnummer</t>
  </si>
  <si>
    <t>Datum der Einreichung der Liste:</t>
  </si>
  <si>
    <t xml:space="preserve">Träger: </t>
  </si>
  <si>
    <t>Maßnahmeziele</t>
  </si>
  <si>
    <t>Ausführungen der Fachkundigen Stelle – nur bei unterjährigen Maßnahmennachmeldungen zur Begutachtung auf Unterlagenbasis:</t>
  </si>
  <si>
    <t>§ 45 Abs. 1 Satz 1 Nr. 4 SGB III Heranführung an eine selbständige Tätigkeit</t>
  </si>
  <si>
    <t>Kostensatz je Teilnehmerstunde</t>
  </si>
  <si>
    <t>g</t>
  </si>
  <si>
    <t>k</t>
  </si>
  <si>
    <t>p</t>
  </si>
  <si>
    <t>u</t>
  </si>
  <si>
    <t>Datum der Einreichung der Liste</t>
  </si>
  <si>
    <t>Projektnummer im IC</t>
  </si>
  <si>
    <t>Sie erhalten eine Erklärung der notwendigen Eintragungen, wenn Sie die jeweilige Tabellenzeile bearbeiten.</t>
  </si>
  <si>
    <t>(Reiter 2 und 3)</t>
  </si>
  <si>
    <t>Reiter 2: A&amp;BE - § 45</t>
  </si>
  <si>
    <t>Reiter 3: FbW - §§ 81ff</t>
  </si>
  <si>
    <t xml:space="preserve">Liste für die neu zuzulassenden/ zu ändernden Maßnahmen der Aktivierung und beruflichen Eingliederung </t>
  </si>
  <si>
    <t>(§ 45 SGB III)</t>
  </si>
  <si>
    <t xml:space="preserve">Liste für die neu zuzulassenden/ zu ändernden Maßnahmen der beruflichen Weiterbildung </t>
  </si>
  <si>
    <t>(§§ 81ff SGB III)</t>
  </si>
  <si>
    <t>hier auch grau hinterlegen</t>
  </si>
  <si>
    <t>Kontrollspalte
intern</t>
  </si>
  <si>
    <t>geprüfte Maßnahme/n</t>
  </si>
  <si>
    <t>§ 45 Abs. 1 Satz 1 Nr. 5 SGB III Stabilisierung einer Beschäftigungsaufnahme</t>
  </si>
  <si>
    <t>Art der Maßnahme</t>
  </si>
  <si>
    <t>Gruppenmaßnahme im Klassenverband</t>
  </si>
  <si>
    <t>Einzelmaßnahme</t>
  </si>
  <si>
    <t>max. Dauer Maßnahmeteile in einem Betrieb</t>
  </si>
  <si>
    <t>max. Dauer</t>
  </si>
  <si>
    <t>keine Maßnahmeteile bei einem AG</t>
  </si>
  <si>
    <t>maximal 6 Wochen</t>
  </si>
  <si>
    <t>maximal 12 Wochen (nur SGB II)</t>
  </si>
  <si>
    <t>Eingereichte  Maßnahmen/ Module</t>
  </si>
  <si>
    <t xml:space="preserve">Für die Zuordnung Ihrer FbW-Maßnahmen zu einer Berufskennziffer nutzen Sie bitten unbedingt die Datenbank </t>
  </si>
  <si>
    <t>Durchschnittskostensätze.</t>
  </si>
  <si>
    <r>
      <t xml:space="preserve">der Bundesagentur für Arbeit unter </t>
    </r>
    <r>
      <rPr>
        <b/>
        <u/>
        <sz val="10"/>
        <rFont val="Arial"/>
        <family val="2"/>
      </rPr>
      <t>http://berufenet.arbeitsagentur.de/dkz/Start.do</t>
    </r>
    <r>
      <rPr>
        <b/>
        <sz val="10"/>
        <rFont val="Arial"/>
        <family val="2"/>
      </rPr>
      <t xml:space="preserve"> sowie die Liste der </t>
    </r>
  </si>
  <si>
    <t>Kurzbeschreibung der Maßnahme mit den wichtigsten Maßnahmeinhalten (in Stichpunkten)</t>
  </si>
  <si>
    <t>x</t>
  </si>
  <si>
    <t>Unter-auftrags-vergabe 
&gt; 10%</t>
  </si>
  <si>
    <t>0</t>
  </si>
  <si>
    <t>Job Start</t>
  </si>
  <si>
    <t>Bewerbungstraining, Potentialanalysen und Arbeitsmarktvorstellung</t>
  </si>
  <si>
    <t>Bärwalder Straße 1, 12345 Musterstadt</t>
  </si>
  <si>
    <t>verkürzte Umschulung zum Industriemechaniker mit IHK-Abschluss gemäß Ausbildungsordnung</t>
  </si>
  <si>
    <t>Dauer der Maßnahme</t>
  </si>
  <si>
    <t>Maßnahmen bis einschließlich 4 Wochen Dauer</t>
  </si>
  <si>
    <t xml:space="preserve">Maßnahmen über 4 Wochen bis einschließlich 6 Monate Dauer </t>
  </si>
  <si>
    <t xml:space="preserve">Maßnahmen über 6 Monate Dauer </t>
  </si>
  <si>
    <t>Stunden beim Träger</t>
  </si>
  <si>
    <t>XX.XX.XXXX</t>
  </si>
  <si>
    <t>WZ</t>
  </si>
  <si>
    <t>Wochen für Maßnahmeteile in einem Betrieb</t>
  </si>
  <si>
    <t>Titel/ Abschluss der Maßnahme</t>
  </si>
  <si>
    <t>TN-Anzahl</t>
  </si>
  <si>
    <t>Maßnahme-baustein</t>
  </si>
  <si>
    <t>Nein</t>
  </si>
  <si>
    <t>Abschluss der Maßnahme und prüfende Stelle</t>
  </si>
  <si>
    <t>Finanzier-ungssicher-stellung</t>
  </si>
  <si>
    <t>Umschulung Industriemechaniker mit IHK-Abschluss</t>
  </si>
  <si>
    <t>Industriemechaniker mit IHK-Abschluss</t>
  </si>
  <si>
    <t>§ 45 Abs. 1 Satz 1 Nr. 1 SGB III Heranführung an den Ausbildungs- und Arbeitsmarkt sowie Feststellung, Verringerung oder Beseitigung von Vermittlungshemmnissen</t>
  </si>
  <si>
    <t>Präsenz</t>
  </si>
  <si>
    <t>Digital</t>
  </si>
  <si>
    <t>Kombiniert (Hybrid)</t>
  </si>
  <si>
    <t>Maßnahme-durchführung</t>
  </si>
  <si>
    <t>Jobfamilie</t>
  </si>
  <si>
    <t>B-DKS</t>
  </si>
  <si>
    <t>Baumpfleger - Kletterer</t>
  </si>
  <si>
    <t>Facharbeiter Forstwirtschaft - Kletterer</t>
  </si>
  <si>
    <t>24422_B</t>
  </si>
  <si>
    <t>Brennschneiden</t>
  </si>
  <si>
    <t>24422_E</t>
  </si>
  <si>
    <t>Lichtbogenhandschweißen (E)</t>
  </si>
  <si>
    <t>24422_G</t>
  </si>
  <si>
    <t>Gasschweißen (G)</t>
  </si>
  <si>
    <t>24422_MSG_Al</t>
  </si>
  <si>
    <t>24422_MSG_CrNi</t>
  </si>
  <si>
    <t>24422_MSG_St</t>
  </si>
  <si>
    <t>24422_S</t>
  </si>
  <si>
    <t>24422_WIG_Al</t>
  </si>
  <si>
    <t>24422_WIG_CrNi</t>
  </si>
  <si>
    <t>24422_WIG_Cu</t>
  </si>
  <si>
    <t>24422_WIG_St</t>
  </si>
  <si>
    <t>Industriekletterer</t>
  </si>
  <si>
    <t>Botenfahrer/in, Auslieferungsfahrer/in, Umschulung Servicefahrer/in</t>
  </si>
  <si>
    <t>52112_BE</t>
  </si>
  <si>
    <t>52122_ADR_B</t>
  </si>
  <si>
    <t>52122_ADR_BuT</t>
  </si>
  <si>
    <t>52122_ADR_R</t>
  </si>
  <si>
    <t>52122_ADR_S</t>
  </si>
  <si>
    <t>52122_ADR_T</t>
  </si>
  <si>
    <t>52122_bGU</t>
  </si>
  <si>
    <t>52122_C1EmC1</t>
  </si>
  <si>
    <t>52122_C1uC1E</t>
  </si>
  <si>
    <t>52122_CEmC</t>
  </si>
  <si>
    <t>52122_CmB</t>
  </si>
  <si>
    <t>52122_CuCE</t>
  </si>
  <si>
    <t>52122_L</t>
  </si>
  <si>
    <t>52122_P</t>
  </si>
  <si>
    <t>52122_S</t>
  </si>
  <si>
    <t>52122_TQ2</t>
  </si>
  <si>
    <t>52122_TQ4</t>
  </si>
  <si>
    <t>52122_TQ6</t>
  </si>
  <si>
    <t>52122_U</t>
  </si>
  <si>
    <t>52122_WB1</t>
  </si>
  <si>
    <t>52122_WB5</t>
  </si>
  <si>
    <t>52132_bG</t>
  </si>
  <si>
    <t>52132_bGU</t>
  </si>
  <si>
    <t>52132_D1mBoC1&lt;2</t>
  </si>
  <si>
    <t>52132_D1mBoC1&gt;2</t>
  </si>
  <si>
    <t>52132_DE</t>
  </si>
  <si>
    <t>52132_DmB&lt;2</t>
  </si>
  <si>
    <t>52132_DmB&gt;2</t>
  </si>
  <si>
    <t>52132_DmC&lt;2</t>
  </si>
  <si>
    <t>52132_DmC&gt;2</t>
  </si>
  <si>
    <t>52132_DmC1&lt;2</t>
  </si>
  <si>
    <t>52132_DmC1&gt;2</t>
  </si>
  <si>
    <t>52132_DuDEmB&lt;2</t>
  </si>
  <si>
    <t>52132_DuDEmB&gt;2</t>
  </si>
  <si>
    <t>52132_DuDEmC&lt;2</t>
  </si>
  <si>
    <t>52132_DuDEmC&gt;2</t>
  </si>
  <si>
    <t>52132_DuDEmC1&lt;2</t>
  </si>
  <si>
    <t>52132_DuDEmC1&gt;2</t>
  </si>
  <si>
    <t>52132_DuDEmD1</t>
  </si>
  <si>
    <t>52132_L</t>
  </si>
  <si>
    <t>52132_P</t>
  </si>
  <si>
    <t>52132_S</t>
  </si>
  <si>
    <t>52132_TQ2</t>
  </si>
  <si>
    <t>52132_TQ3</t>
  </si>
  <si>
    <t>52132_TQ5</t>
  </si>
  <si>
    <t>52132_TQ6</t>
  </si>
  <si>
    <t>52132_U</t>
  </si>
  <si>
    <t>52132_WB1</t>
  </si>
  <si>
    <t>52132_WB5</t>
  </si>
  <si>
    <t>52512_T</t>
  </si>
  <si>
    <t>UBH_mLPB</t>
  </si>
  <si>
    <t>UBH_oLPB</t>
  </si>
  <si>
    <t>Schlüssel</t>
  </si>
  <si>
    <t>Stundensätze B-DKS</t>
  </si>
  <si>
    <t>Stundensätze erhöht</t>
  </si>
  <si>
    <t>Stundensatz kleiners als Spalte T</t>
  </si>
  <si>
    <t>Stundensatz zwischen Spalte T und U</t>
  </si>
  <si>
    <t>Stundensatz über Spalte U</t>
  </si>
  <si>
    <t>§ 45 Abs. 1 Satz 1 Nr. 1 SGB III Heranführung an den Ausbildungs- und Arbeitsmarkt sowie Feststellung, Verringerung oder Beseitigung von Vermittlungshemmnissen/Einzelmaßnahme</t>
  </si>
  <si>
    <t>§ 45 Abs. 1 Satz 1 Nr. 1 SGB III Heranführung an den Ausbildungs- und Arbeitsmarkt sowie Feststellung, Verringerung oder Beseitigung von Vermittlungshemmnissen/Gruppenmaßnahme im Klassenverband</t>
  </si>
  <si>
    <t>Kosten je Maßnahmendstunde 2022</t>
  </si>
  <si>
    <t>§ 45 Abs. 1 Satz 1 Nr. 4 SGB III Heranführung an eine selbständige Tätigkeit/Einzelmaßnahme</t>
  </si>
  <si>
    <t>§ 45 Abs. 1 Satz 1 Nr. 5 SGB III Stabilisierung einer Beschäftigungsaufnahme/Einzelmaßnahme</t>
  </si>
  <si>
    <t>§ 45 Abs. 1 Satz 1 Nr. 4 SGB III Heranführung an eine selbständige Tätigkeit/Gruppenmaßnahme im Klassenverband</t>
  </si>
  <si>
    <t>§ 45 Abs. 1 Satz 1 Nr. 5 SGB III Stabilisierung einer Beschäftigungsaufnahme/Gruppenmaßnahme im Klassenverband</t>
  </si>
  <si>
    <t>Stundensatz Liste</t>
  </si>
  <si>
    <t>Stundensatz erhöht</t>
  </si>
  <si>
    <t>Stundensatz kleiner als Spalte N</t>
  </si>
  <si>
    <t>Stundensatz zwischen Spalte N und T</t>
  </si>
  <si>
    <t>Stundensatz über Spalte T</t>
  </si>
  <si>
    <t>Landwirtschaft (o.S.) - Helfer</t>
  </si>
  <si>
    <t>Landwirtschaft (o.S.) - Fachkraft</t>
  </si>
  <si>
    <t>Landwirtsch.-tech.Laboratorium-Fachkraft</t>
  </si>
  <si>
    <t>Landwirtschaft (s.s.T.) - Fachkraft</t>
  </si>
  <si>
    <t>Nutztierhaltung - Helfer</t>
  </si>
  <si>
    <t>Nutztierhaltung - Fachkraft</t>
  </si>
  <si>
    <t>Geflügelhaltung - Fachkraft</t>
  </si>
  <si>
    <t>Imkerei - Fachkraft</t>
  </si>
  <si>
    <t>Tierwirtschaft (s.s.T.) - Fachkraft</t>
  </si>
  <si>
    <t>Pferdewirtschaft (o.S.) - Fachkraft</t>
  </si>
  <si>
    <t>Pferdewirtschaft-Pferdezucht - Fachkraft</t>
  </si>
  <si>
    <t>Pferdewirtschaft-Reiten - Fachkraft</t>
  </si>
  <si>
    <t>Kutscher/innen - Fachkraft</t>
  </si>
  <si>
    <t>Fischwirtschaft (o.S.) - Helfer</t>
  </si>
  <si>
    <t>Fischwirtschaft (o.S.) - Fachkraft</t>
  </si>
  <si>
    <t>Fischzucht - Fachkraft</t>
  </si>
  <si>
    <t>Fischerei - Fachkraft</t>
  </si>
  <si>
    <t>Tierpflege (o.S.) - Helfer</t>
  </si>
  <si>
    <t>Tierpflege (o.S.) - Fachkraft</t>
  </si>
  <si>
    <t>Nutztierpflege - Fachkraft</t>
  </si>
  <si>
    <t>Haus-, Zootierpflege - Fachkraft</t>
  </si>
  <si>
    <t>Tierpflege (s.s.T.) - Fachkraft</t>
  </si>
  <si>
    <t>Weinbau - Fachkraft</t>
  </si>
  <si>
    <t>Forstwirtschaft - Helfer</t>
  </si>
  <si>
    <t>Natur-, Landschaftspflege - Fachkraft</t>
  </si>
  <si>
    <t>Jagdwirtschaft, Wildhege - Fachkraft</t>
  </si>
  <si>
    <t>Sammeln von Naturprodukten - Fachkraft</t>
  </si>
  <si>
    <t>Gartenbau (o.S.) - Helfer</t>
  </si>
  <si>
    <t>Berufe im Gartenbau (o.S.) - Fachkraft</t>
  </si>
  <si>
    <t>Berufe im Obst-, Gemüsebau - Fachkraft</t>
  </si>
  <si>
    <t>BaumschuleStauden,Zierpflanzen-Fachkraft</t>
  </si>
  <si>
    <t>Friedhofsgärtnerei - Fachkraft</t>
  </si>
  <si>
    <t>Floristik - Fachkraft</t>
  </si>
  <si>
    <t>Kunststoff-,Kautschukherst. (oS.)-Helfer</t>
  </si>
  <si>
    <t>Kunststoff-,Kautschukherst(oS)-Fachkraft</t>
  </si>
  <si>
    <t>Reifen-, Vulkanisationstechnik-Fachkraft</t>
  </si>
  <si>
    <t>Kunststoff,Kautschukverar(ssT)-Fachkraft</t>
  </si>
  <si>
    <t>Farb-, Lacktechnik (o.S.) - Helfer</t>
  </si>
  <si>
    <t>Farb-, Lacktechnik (o.S.) - Fachkraft</t>
  </si>
  <si>
    <t>Fahrzeuglackierung - Fachkraft</t>
  </si>
  <si>
    <t>Lacklaboratorium - Fachkraft</t>
  </si>
  <si>
    <t>Holzbe-, -verarbeitung (o.S.) - Helfer</t>
  </si>
  <si>
    <t>Holzbe-,-verarbeitung (o.S.) - Fachkraft</t>
  </si>
  <si>
    <t>Holztrocknung,-konservierung - Fachkraft</t>
  </si>
  <si>
    <t>Prod. Holzwerkstoffe,-bauteile-Fachkraft</t>
  </si>
  <si>
    <t>Prod. Fertigprodukte aus Holz -Fachkraft</t>
  </si>
  <si>
    <t>Holz-, Möbel-, Innenausbau - Fachkraft</t>
  </si>
  <si>
    <t>Flechtwerk,Bürste,Pinselmacher-Fachkraft</t>
  </si>
  <si>
    <t>Holzbe-, -verarbeitung (ssT) - Fachkraft</t>
  </si>
  <si>
    <t>Digital-,Printmediengestaltung-Fachkraft</t>
  </si>
  <si>
    <t>Digital,Printmediengestaltung-Spezialist</t>
  </si>
  <si>
    <t>Grafik-Kommunikat.,Fotodesign-Fachkraft</t>
  </si>
  <si>
    <t>Grafik-Kommunikat.,Fotodesign-Spezialist</t>
  </si>
  <si>
    <t>Grafik-Kommunikat.,Fotodesign-Experte</t>
  </si>
  <si>
    <t>Techn.Mediengestaltung (ssT) - Fachkraft</t>
  </si>
  <si>
    <t>Aufsicht - Technische Mediengestaltung</t>
  </si>
  <si>
    <t>Führung - Technische Mediengestaltung</t>
  </si>
  <si>
    <t>Metallerzeugung (o.S.) - Helfer</t>
  </si>
  <si>
    <t>Hüttentechnik - Fachkraft</t>
  </si>
  <si>
    <t>Hüttentechnik - Spezialist</t>
  </si>
  <si>
    <t>Metallumformung - Fachkraft</t>
  </si>
  <si>
    <t>Metallumformung - Spezialist</t>
  </si>
  <si>
    <t>Industrielle Gießerei - Fachkraft</t>
  </si>
  <si>
    <t>Industrielle Gießerei - Spezialist</t>
  </si>
  <si>
    <t>Handw.Metall-,Glockengießerei-Fachkraft</t>
  </si>
  <si>
    <t>Aufsicht - Metallerzeugung</t>
  </si>
  <si>
    <t>Metallbearbeitung (o.S.) - Helfer</t>
  </si>
  <si>
    <t>Metallbearbeitung (o.S.) - Fachkraft</t>
  </si>
  <si>
    <t>Metallbearbeitung (o.S.) - Spezialist</t>
  </si>
  <si>
    <t>Spanlose Metallbearbeitung - Fachkraft</t>
  </si>
  <si>
    <t>Schleifende Metallbearbeitung-Fachkraft</t>
  </si>
  <si>
    <t>Spanende Metallbearbeitung - Fachkraft</t>
  </si>
  <si>
    <t>Spanende Metallbearbeitung - Spezialist</t>
  </si>
  <si>
    <t>Metallbearbeitung Laserstrahl-Spezialist</t>
  </si>
  <si>
    <t>Aufsicht - Metallbearbeitung</t>
  </si>
  <si>
    <t>Metalloberflächenbehandl. (oS) - Helfer</t>
  </si>
  <si>
    <t>Metalloberflächenbehandl.(oS)-Fachkraft</t>
  </si>
  <si>
    <t>Metalloberflächenbehandl.(oS)-Spezialist</t>
  </si>
  <si>
    <t>Metalloberflächenbehandl.(ssT)-Fachkraft</t>
  </si>
  <si>
    <t>Aufsicht - Metalloberflächenbehandlung</t>
  </si>
  <si>
    <t>Metallbau - Helfer</t>
  </si>
  <si>
    <t>Metallbau - Fachkraft</t>
  </si>
  <si>
    <t>Metallbau - Spezialist</t>
  </si>
  <si>
    <t>Industrietaucher/innen u.a. - Fachkraft</t>
  </si>
  <si>
    <t>Aufsicht - Metallbau und Schweißtechnik</t>
  </si>
  <si>
    <t>Feinwerktechnik - Helfer</t>
  </si>
  <si>
    <t>Feinwerktechnik - Fachkraft</t>
  </si>
  <si>
    <t>Feinwerktechnik - Spezialist</t>
  </si>
  <si>
    <t>Werkzeugtechnik - Fachkraft</t>
  </si>
  <si>
    <t>Werkzeugtechnik - Spezialist</t>
  </si>
  <si>
    <t>Uhrmacherhandwerk - Fachkraft</t>
  </si>
  <si>
    <t>Uhrmacherhandwerk - Spezialist</t>
  </si>
  <si>
    <t>Aufsicht - Feinwerk- u. Werkzeugtechnik</t>
  </si>
  <si>
    <t>Maschinenbau-,Betriebstechnik(oS)-Helfer</t>
  </si>
  <si>
    <t>Maschinenbau-,Betriebstech(oS)-Fachkraft</t>
  </si>
  <si>
    <t>Maschinenbau,Betriebstech(oS)-Spezialist</t>
  </si>
  <si>
    <t>Maschinenbau-,Betriebstechn.(oS)-Experte</t>
  </si>
  <si>
    <t>Maschinen,Gerätezusammensetzer-Fachkraft</t>
  </si>
  <si>
    <t>Maschinen-, Anlagenführer - Fachkraft</t>
  </si>
  <si>
    <t>Tech.Servicekr. Wartung,Instand.-Helfer</t>
  </si>
  <si>
    <t>Tech.Servicekr.Wartung,Instand-Fachkraft</t>
  </si>
  <si>
    <t>TechServicekr.Wartung,Instand-Spezialist</t>
  </si>
  <si>
    <t>Tech.Servicekr.Wartung,Instand.-Experte</t>
  </si>
  <si>
    <t>Maschinenbau,Betriebstech(ssT)-Fachkraft</t>
  </si>
  <si>
    <t>Maschinenbau,Betriebstec(ssT)-Spezialist</t>
  </si>
  <si>
    <t>Maschinenbau,Betriebstechn.(ssT)-Experte</t>
  </si>
  <si>
    <t>Aufsicht - Maschinenbau-,Betriebstechnik</t>
  </si>
  <si>
    <t>Führung - Maschinenbau-, Betriebstechnik</t>
  </si>
  <si>
    <t>Fahrzeugtechnik (o.S.) - Helfer</t>
  </si>
  <si>
    <t>Kraftfahrzeugtechnik - Fachkraft</t>
  </si>
  <si>
    <t>Kraftfahrzeugtechnik - Spezialist</t>
  </si>
  <si>
    <t>Kraftfahrzeugtechnik - Experte</t>
  </si>
  <si>
    <t>Land-, Baumaschinentechnik - Fachkraft</t>
  </si>
  <si>
    <t>Land-, Baumaschinentechnik - Spezialist</t>
  </si>
  <si>
    <t>Land-, Baumaschinentechnik - Experte</t>
  </si>
  <si>
    <t>Luft- und Raumfahrttechnik - Fachkraft</t>
  </si>
  <si>
    <t>Luft- und Raumfahrttechnik - Spezialist</t>
  </si>
  <si>
    <t>Luft- und Raumfahrttechnik - Experte</t>
  </si>
  <si>
    <t>Schiffbautechnik - Fachkraft</t>
  </si>
  <si>
    <t>Schiffbautechnik - Spezialist</t>
  </si>
  <si>
    <t>Schiffbautechnik - Experte</t>
  </si>
  <si>
    <t>Zweiradtechnik - Fachkraft</t>
  </si>
  <si>
    <t>Zweiradtechnik - Spezialist</t>
  </si>
  <si>
    <t>Zweiradtechnik - Experte</t>
  </si>
  <si>
    <t>Aufsicht-FahrzeugLuftRaumf.Schiffbautech</t>
  </si>
  <si>
    <t>Führung-FahrzeugLuftRaumf.Schiffbautech</t>
  </si>
  <si>
    <t>Industrietechnologe/in</t>
  </si>
  <si>
    <t>Mechatronik - Fachkraft</t>
  </si>
  <si>
    <t>Mechatronik - Spezialist</t>
  </si>
  <si>
    <t>Mechatronik - Experte</t>
  </si>
  <si>
    <t>Automatisierungstechnik - Fachkraft</t>
  </si>
  <si>
    <t>Automatisierungstechnik - Spezialist</t>
  </si>
  <si>
    <t>Automatisierungstechnik - Experte</t>
  </si>
  <si>
    <t>Aufsicht-Mechatronik,Automatisierungst.</t>
  </si>
  <si>
    <t>Bauelektrik - Fachkraft</t>
  </si>
  <si>
    <t>Elektromaschinentechnik - Fachkraft</t>
  </si>
  <si>
    <t>Elektromaschinentechnik - Spezialist</t>
  </si>
  <si>
    <t>Energie-, Kraftwerkstechnik - Fachkraft</t>
  </si>
  <si>
    <t>Energie-, Kraftwerkstechnik - Spezialist</t>
  </si>
  <si>
    <t>Energie-, Kraftwerkstechnik - Experte</t>
  </si>
  <si>
    <t>Regenerative Energietechnik - Fachkraft</t>
  </si>
  <si>
    <t>Regenerative Energietechnik - Spezialist</t>
  </si>
  <si>
    <t>Regenerative Energietechnik - Experte</t>
  </si>
  <si>
    <t>Elektrische Betriebstechnik - Fachkraft</t>
  </si>
  <si>
    <t>Elektrische Betriebstechnik - Spezialist</t>
  </si>
  <si>
    <t>Leitungsinstallation,-wartung -Fachkraft</t>
  </si>
  <si>
    <t>Leitungsinstallation,-wartung-Spezialist</t>
  </si>
  <si>
    <t>Leitungsinstallation,-wartung - Experte</t>
  </si>
  <si>
    <t>Aufsicht - Energietechnik</t>
  </si>
  <si>
    <t>Elektrotechnik (o.S.) - Fachkraft</t>
  </si>
  <si>
    <t>Elektrotechnik (o.S.) - Spezialist</t>
  </si>
  <si>
    <t>Elektrotechnik (o.S.) - Experte</t>
  </si>
  <si>
    <t>Inform-,Telekommunikationst.-Fachkraft</t>
  </si>
  <si>
    <t>Inform-,Telekommunikationst.-Spezialist</t>
  </si>
  <si>
    <t>Inform-,Telekommunikationst.-Experte</t>
  </si>
  <si>
    <t>Mikrosystemtechnik - Fachkraft</t>
  </si>
  <si>
    <t>Mikrosystemtechnik - Spezialist</t>
  </si>
  <si>
    <t>Mikrosystemtechnik - Experte</t>
  </si>
  <si>
    <t>Luftv.Schiff,Fahrzeugelektron.-Fachkraft</t>
  </si>
  <si>
    <t>Luftv.Schiff,Fahrzeugelektron-Spezialist</t>
  </si>
  <si>
    <t>Luftv.Schiff,Fahrzeugelektronik-Experte</t>
  </si>
  <si>
    <t>Elektrotechnik (s.s.T.) - Fachkraft</t>
  </si>
  <si>
    <t>Elektrotechnik (s.s.T.) - Spezialist</t>
  </si>
  <si>
    <t>Elektrotechnik (s.s.T.) - Experte</t>
  </si>
  <si>
    <t>Aufsicht - Elektrotechnik</t>
  </si>
  <si>
    <t>Techn.Forschung,Entwickl.(oS)-Spezialist</t>
  </si>
  <si>
    <t>Techn.Forschung,Entwickl.(oS)-Experte</t>
  </si>
  <si>
    <t>Tech.Forschung,Entwickl.(ssT)-Fachkraft</t>
  </si>
  <si>
    <t>Tech.Forschung,Entwickl.(ssT)-Spezialist</t>
  </si>
  <si>
    <t>Tech.Forschung,Entwickl.(ssT)-Experte</t>
  </si>
  <si>
    <t>Führung - Techn. Forschung, Entwicklung</t>
  </si>
  <si>
    <t>Technische Zeichner/innen - Fachkraft</t>
  </si>
  <si>
    <t>Konstruktion und Gerätebau - Spezialist</t>
  </si>
  <si>
    <t>Konstruktion und Gerätebau - Experte</t>
  </si>
  <si>
    <t>Modellbau - Fachkraft</t>
  </si>
  <si>
    <t>TechZeich,Konstr,Modellb.(ssT)-Fachkraft</t>
  </si>
  <si>
    <t>TechZeich,Konstr,Modellb(ssT)-Spezialist</t>
  </si>
  <si>
    <t>TechZeich.,Konstr.,Modellb.(ssT)-Experte</t>
  </si>
  <si>
    <t>Aufsicht-TechZeichnen,Konstrukt.Modellb.</t>
  </si>
  <si>
    <t>Führung-TechZeichnen,Konstrukt.Modellb.</t>
  </si>
  <si>
    <t>Tech.Produktionspl.,-steuerung-Fachkraft</t>
  </si>
  <si>
    <t>Tech.Produktionspl.,steuerung-Spezialist</t>
  </si>
  <si>
    <t>Tech.Produktionspl.,-steuerung-Experte</t>
  </si>
  <si>
    <t>Technische Qualitätssicherung-Fachkraft</t>
  </si>
  <si>
    <t>Technische Qualitätssicherung-Spezialist</t>
  </si>
  <si>
    <t>Technische Qualitätssicherung - Experte</t>
  </si>
  <si>
    <t>Aufsicht-Techn.Produktionsplan.,-steuer.</t>
  </si>
  <si>
    <t>Führung- Techn.Produktionsplan.,-steuer.</t>
  </si>
  <si>
    <t>Textiltechnik (o.S.) - Helfer</t>
  </si>
  <si>
    <t>Textiltechnik (o.S.) - Fachkraft</t>
  </si>
  <si>
    <t>Textiltechnik (o.S.) - Spezialist</t>
  </si>
  <si>
    <t>Textiltechnik (o.S.) - Experte</t>
  </si>
  <si>
    <t>Textilgestaltung - Fachkraft</t>
  </si>
  <si>
    <t>Textilgestaltung - Spezialist</t>
  </si>
  <si>
    <t>Textilgestaltung - Experte</t>
  </si>
  <si>
    <t>Textilherstellung - Fachkraft</t>
  </si>
  <si>
    <t>Textilherstellung - Spezialist</t>
  </si>
  <si>
    <t>Garn- und Seilherstellung - Fachkraft</t>
  </si>
  <si>
    <t>Garn- und Seilherstellung - Spezialist</t>
  </si>
  <si>
    <t>Textilveredlung - Fachkraft</t>
  </si>
  <si>
    <t>Textilveredlung - Spezialist</t>
  </si>
  <si>
    <t>Aufsicht - Textiltechnik, -produktion</t>
  </si>
  <si>
    <t>Führung - Textiltechnik, -produktion</t>
  </si>
  <si>
    <t>Modedesign - Fachkraft</t>
  </si>
  <si>
    <t>Modedesign - Spezialist</t>
  </si>
  <si>
    <t>Modedesign - Experte</t>
  </si>
  <si>
    <t>Bekleidungsherstellung - Helfer</t>
  </si>
  <si>
    <t>Bekleidungsherstellung - Fachkraft</t>
  </si>
  <si>
    <t>Bekleidungsherstellung - Spezialist</t>
  </si>
  <si>
    <t>Bekleidungsherstellung - Experte</t>
  </si>
  <si>
    <t>Tech.Konfektionäre,Segelmacher-Fachkraft</t>
  </si>
  <si>
    <t>Polsterei,Fahrzeuginnenausstat-Fachkraft</t>
  </si>
  <si>
    <t>Aufsicht - Textilverarbeitung</t>
  </si>
  <si>
    <t>Führung - Textilverarbeitung</t>
  </si>
  <si>
    <t>Leder-,Pelzherstell.,-verarb.(oS)-Helfer</t>
  </si>
  <si>
    <t>Lederherstellung - Fachkraft</t>
  </si>
  <si>
    <t>Lederherstellung - Spezialist</t>
  </si>
  <si>
    <t>Lederherstellung - Experte</t>
  </si>
  <si>
    <t>Sattlerei,Herst. Lederutensil.-Fachkraft</t>
  </si>
  <si>
    <t>Schuhherstellung - Fachkraft</t>
  </si>
  <si>
    <t>Schuhherstellung - Spezialist</t>
  </si>
  <si>
    <t>Pelzbe- und -verarbeitung - Fachkraft</t>
  </si>
  <si>
    <t>Pelzbe- und -verarbeitung - Spezialist</t>
  </si>
  <si>
    <t>Aufsicht - Leder-,Pelzherstell.,-verarb.</t>
  </si>
  <si>
    <t>Führung - Leder-,Pelzherstell.,-verarb.</t>
  </si>
  <si>
    <t>Getränkeherstellung (o.S.) - Fachkraft</t>
  </si>
  <si>
    <t>Brauer/innen, Mälzer/innen - Fachkraft</t>
  </si>
  <si>
    <t>Weinküfer/innen - Fachkraft</t>
  </si>
  <si>
    <t>Brenner, Destillateure - Fachkraft</t>
  </si>
  <si>
    <t>Fruchtsafttechnik - Fachkraft</t>
  </si>
  <si>
    <t>Nahrungsmittel-,Getränkekoster-Fachkraft</t>
  </si>
  <si>
    <t>Lebensmittelherstellung (o.S.) - Helfer</t>
  </si>
  <si>
    <t>Lebensmittelherstellung (oS) - Fachkraft</t>
  </si>
  <si>
    <t>Mühlenprod.-,Futtermittelher.-Fachkraft</t>
  </si>
  <si>
    <t>Back-, Konditoreiwarenherst.-Fachkraft</t>
  </si>
  <si>
    <t>Fleischverarbeitung - Fachkraft</t>
  </si>
  <si>
    <t>Fischverarbeitung - Fachkraft</t>
  </si>
  <si>
    <t>Milchproduktherstellung - Fachkraft</t>
  </si>
  <si>
    <t>Süßwarenherstellung - Fachkraft</t>
  </si>
  <si>
    <t>Tabakwarenherstellung - Fachkraft</t>
  </si>
  <si>
    <t>Lebensmittelherstellung(ssT) - Fachkraft</t>
  </si>
  <si>
    <t>Köche/Köchinnen (o.S.) - Helfer</t>
  </si>
  <si>
    <t>Köche/Köchinnen (o.S.) - Fachkraft</t>
  </si>
  <si>
    <t>Vor-, Kalt-, Süßspeisenköche - Fachkraft</t>
  </si>
  <si>
    <t>Grill-, Braten-, Fischköche - Fachkraft</t>
  </si>
  <si>
    <t>Köche/Köchinnen (s.s.T.) - Fachkraft</t>
  </si>
  <si>
    <t>Bauplanung,-überwachung (oS)-Spezialist</t>
  </si>
  <si>
    <t>Bauplanung, -überwachung (oS) - Experte</t>
  </si>
  <si>
    <t>Architektur - Experte</t>
  </si>
  <si>
    <t>Stadt- und Raumplanung - Experte</t>
  </si>
  <si>
    <t>Bauplan Verkehrswege,-anlagen-Spezialist</t>
  </si>
  <si>
    <t>Bauplan. Verkehrswege,-anlagen - Experte</t>
  </si>
  <si>
    <t>Wasserwirtschaft - Spezialist</t>
  </si>
  <si>
    <t>Wasserwirtschaft - Experte</t>
  </si>
  <si>
    <t>Bauwerkserhaltung,-erneuerung-Spezialist</t>
  </si>
  <si>
    <t>Bauwerkserhaltung,-erneuerung-Experte</t>
  </si>
  <si>
    <t>Bausachverständ,-kontrolleure-Spezialist</t>
  </si>
  <si>
    <t>Bausachverständige,-kontrolleure-Experte</t>
  </si>
  <si>
    <t>Bauabrechnung,-kalkulation - Spezialist</t>
  </si>
  <si>
    <t>Bauabrechnung, -kalkulation - Experte</t>
  </si>
  <si>
    <t>Aufsicht-Bauplan.,-überwach.,Architektur</t>
  </si>
  <si>
    <t>Führung-Bauplan.,-überwach., Architektur</t>
  </si>
  <si>
    <t>Vermessungstechnik - Spezialist</t>
  </si>
  <si>
    <t>Vermessungstechnik - Experte</t>
  </si>
  <si>
    <t>Kartografie - Spezialist</t>
  </si>
  <si>
    <t>Kartografie - Experte</t>
  </si>
  <si>
    <t>Hochbau (o.S.) - Helfer</t>
  </si>
  <si>
    <t>Hochbau (o.S.) - Fachkraft</t>
  </si>
  <si>
    <t>Hochbau (o.S.) - Spezialist</t>
  </si>
  <si>
    <t>Hochbau (o.S.) - Experte</t>
  </si>
  <si>
    <t>Beton- und Stahlbetonbau - Fachkraft</t>
  </si>
  <si>
    <t>Beton- und Stahlbetonbau - Spezialist</t>
  </si>
  <si>
    <t>Maurerhandwerk - Fachkraft</t>
  </si>
  <si>
    <t>Maurerhandwerk - Spezialist</t>
  </si>
  <si>
    <t>Schornsteinbau - Fachkraft</t>
  </si>
  <si>
    <t>Dachdeckerei - Fachkraft</t>
  </si>
  <si>
    <t>Fassadenbau - Fachkraft</t>
  </si>
  <si>
    <t>Bauwerksabbruch - Fachkraft</t>
  </si>
  <si>
    <t>Aufsicht - Hochbau</t>
  </si>
  <si>
    <t>Tiefbau (o.S.) - Helfer</t>
  </si>
  <si>
    <t>Tiefbau (o.S.) - Fachkraft</t>
  </si>
  <si>
    <t>Tiefbau (o.S.) - Spezialist</t>
  </si>
  <si>
    <t>Tiefbau (o.S.) - Experte</t>
  </si>
  <si>
    <t>Pflasterer, Steinsetzer - Fachkraft</t>
  </si>
  <si>
    <t>Straßen- und Asphaltbau - Fachkraft</t>
  </si>
  <si>
    <t>Straßen- und Asphaltbau - Spezialist</t>
  </si>
  <si>
    <t>Straßen- und Asphaltbau - Experte</t>
  </si>
  <si>
    <t>Gleisbau - Fachkraft</t>
  </si>
  <si>
    <t>Gleisbau - Spezialist</t>
  </si>
  <si>
    <t>Berufe im Brunnenbau</t>
  </si>
  <si>
    <t>Brunnenbau - Fachkraft</t>
  </si>
  <si>
    <t>Brunnenbau - Spezialist</t>
  </si>
  <si>
    <t>Berufe im Kanal- und Tunnelbau</t>
  </si>
  <si>
    <t>Kanal- und Tunnelbau - Fachkraft</t>
  </si>
  <si>
    <t>Kanal- und Tunnelbau - Spezialist</t>
  </si>
  <si>
    <t>Kultur- und Wasserbau - Fachkraft</t>
  </si>
  <si>
    <t>Kultur- und Wasserbau - Spezialist</t>
  </si>
  <si>
    <t>Aufsicht - Tiefbau</t>
  </si>
  <si>
    <t>Bodenverlegung (o.S.) - Helfer</t>
  </si>
  <si>
    <t>Bodenverlegung (o.S.) - Fachkraft</t>
  </si>
  <si>
    <t>Fliesen-Platten-,Mosaikverleg.-Fachkraft</t>
  </si>
  <si>
    <t>Estrich-, Terrazzoverlegung - Fachkraft</t>
  </si>
  <si>
    <t>Parkettverlegung - Fachkraft</t>
  </si>
  <si>
    <t>Parkettverlegung - Spezialist</t>
  </si>
  <si>
    <t>Aufsicht - Bodenverlegung</t>
  </si>
  <si>
    <t>Maler-, Lackiererarbeiten - Helfer</t>
  </si>
  <si>
    <t>Maler-, Lackiererarbeiten - Fachkraft</t>
  </si>
  <si>
    <t>Maler-, Lackiererarbeiten - Spezialist</t>
  </si>
  <si>
    <t>Stuckateurarbeiten - Fachkraft</t>
  </si>
  <si>
    <t>Stuckateurarbeiten - Spezialist</t>
  </si>
  <si>
    <t>Bauwerksabdichtung - Fachkraft</t>
  </si>
  <si>
    <t>Bauwerksabdichtung - Spezialist</t>
  </si>
  <si>
    <t>Holz- und Bautenschutz - Fachkraft</t>
  </si>
  <si>
    <t>Holz- und Bautenschutz - Spezialist</t>
  </si>
  <si>
    <t>Aufsicht-MalerStuckBauwerksabdBautensch.</t>
  </si>
  <si>
    <t>Aus- und Trockenbau (o.S.) - Helfer</t>
  </si>
  <si>
    <t>Aus- und Trockenbau (o.S.) - Fachkraft</t>
  </si>
  <si>
    <t>Aus- und Trockenbau (o.S.) - Spezialist</t>
  </si>
  <si>
    <t>Isolierung - Fachkraft</t>
  </si>
  <si>
    <t>Zimmerei - Fachkraft</t>
  </si>
  <si>
    <t>Zimmerei - Spezialist</t>
  </si>
  <si>
    <t>Bautischlerei - Fachkraft</t>
  </si>
  <si>
    <t>Glaserei - Fachkraft</t>
  </si>
  <si>
    <t>Rollladen- und Jalousiebau - Fachkraft</t>
  </si>
  <si>
    <t>Aufsicht-Aus-,Trockenbau.Iso.Zimm.Glas.</t>
  </si>
  <si>
    <t>Gebäudetechnik (o.S.) - Fachkraft</t>
  </si>
  <si>
    <t>Gebäudetechnik (o.S.) - Spezialist</t>
  </si>
  <si>
    <t>Gebäudetechnik (o.S.) - Experte</t>
  </si>
  <si>
    <t>Platz-, Gerätewarte/innen - Fachkraft</t>
  </si>
  <si>
    <t>Aufsicht - Gebäudetechnik</t>
  </si>
  <si>
    <t>Klempnerei (o.S.) - Fachkraft</t>
  </si>
  <si>
    <t>Klempnerei (o.S.) - Spezialist</t>
  </si>
  <si>
    <t>Sanitär,Heizung,Klimatechnik - Fachkraft</t>
  </si>
  <si>
    <t>Sanitär,Heizung,Klimatechnik -Spezialist</t>
  </si>
  <si>
    <t>Sanitär,Heizung,Klimatechnik - Experte</t>
  </si>
  <si>
    <t>Ofen- und Luftheizungsbau - Fachkraft</t>
  </si>
  <si>
    <t>Kältetechnik - Fachkraft</t>
  </si>
  <si>
    <t>Kältetechnik - Spezialist</t>
  </si>
  <si>
    <t>Kältetechnik - Experte</t>
  </si>
  <si>
    <t>Aufsicht-Klemp.Sanitär,Heizung,Klimatech</t>
  </si>
  <si>
    <t>Ver- und Entsorgung (o.S.) - Fachkraft</t>
  </si>
  <si>
    <t>Ver- und Entsorgung (o.S.) - Spezialist</t>
  </si>
  <si>
    <t>Ver- und Entsorgung (o.S.) - Experte</t>
  </si>
  <si>
    <t>Wasserversorg.,Abwassertechn.-Fachkraft</t>
  </si>
  <si>
    <t>Wasserversorg.,Abwassertechn.-Spezialist</t>
  </si>
  <si>
    <t>Wasserversorg.,Abwassertechn.-Experte</t>
  </si>
  <si>
    <t>Rohrleitungsbau - Fachkraft</t>
  </si>
  <si>
    <t>Rohrleitungsbau - Spezialist</t>
  </si>
  <si>
    <t>Rohrleitungsbau - Experte</t>
  </si>
  <si>
    <t>Abfallwirtschaft - Fachkraft</t>
  </si>
  <si>
    <t>Abfallwirtschaft - Spezialist</t>
  </si>
  <si>
    <t>Abfallwirtschaft - Experte</t>
  </si>
  <si>
    <t>Anlagen-,Behälter-,Apparatebau-Fachkraft</t>
  </si>
  <si>
    <t>Anlage-,Behälter-,Apparatebau-Spezialist</t>
  </si>
  <si>
    <t>Anlagen-,Behälter-,Apparatebau-Experte</t>
  </si>
  <si>
    <t>Aufsicht - Ver- und Entsorgung</t>
  </si>
  <si>
    <t>Mathematik (o.S.) - Spezialist</t>
  </si>
  <si>
    <t>Mathematik (o.S.) - Experte</t>
  </si>
  <si>
    <t>Statistik - Experte</t>
  </si>
  <si>
    <t>Mathematik (s.s.T.) - Experte</t>
  </si>
  <si>
    <t>Führung - Mathematik und Statistik</t>
  </si>
  <si>
    <t>Biologie (o.S.) - Spezialist</t>
  </si>
  <si>
    <t>Biologie (o.S.) - Experte</t>
  </si>
  <si>
    <t>Biologisch-techn. Laboratorium-Fachkraft</t>
  </si>
  <si>
    <t>Biologisch-techn.Laboratorium-Spezialist</t>
  </si>
  <si>
    <t>Biologisch-techn.Laboratorium-Experte</t>
  </si>
  <si>
    <t>Biologische Präparation - Fachkraft</t>
  </si>
  <si>
    <t>Biologie (Ökologie) - Experte</t>
  </si>
  <si>
    <t>Biologie (Botanik) - Experte</t>
  </si>
  <si>
    <t>Biologie (Zoologie) - Experte</t>
  </si>
  <si>
    <t>Biologie (Mikrobiologie) - Experte</t>
  </si>
  <si>
    <t>Biologie (Humanbiologie) - Experte</t>
  </si>
  <si>
    <t>Biologie (s.s.T.) - Spezialist</t>
  </si>
  <si>
    <t>Biologie (s.s.T.) - Experte</t>
  </si>
  <si>
    <t>Aufsicht - Biologie</t>
  </si>
  <si>
    <t>Führung - Biologie</t>
  </si>
  <si>
    <t>Chemie (o.S.) - Spezialist</t>
  </si>
  <si>
    <t>Chemie (o.S.) - Experte</t>
  </si>
  <si>
    <t>Chemie- und Pharmatechnik - Helfer</t>
  </si>
  <si>
    <t>Chemie- und Pharmatechnik - Fachkraft</t>
  </si>
  <si>
    <t>Chemie- und Pharmatechnik - Spezialist</t>
  </si>
  <si>
    <t>Chemie- und Pharmatechnik - Experte</t>
  </si>
  <si>
    <t>Chemisch-techn. Laboratorium - Fachkraft</t>
  </si>
  <si>
    <t>Chemisch-techn.Laboratorium - Spezialist</t>
  </si>
  <si>
    <t>Chemisch-techn.Laboratorium - Experte</t>
  </si>
  <si>
    <t>Steuerer chem. Verfahrensanl.-Spezialist</t>
  </si>
  <si>
    <t>Steuerer Erdöl,Erdgasraf.anl.-Spezialist</t>
  </si>
  <si>
    <t>Chemie (s.s.T.) - Spezialist</t>
  </si>
  <si>
    <t>Chemie (s.s.T.) - Experte</t>
  </si>
  <si>
    <t>Aufsicht - Chemie</t>
  </si>
  <si>
    <t>Führung - Chemie</t>
  </si>
  <si>
    <t>Physik (o.S.) - Spezialist</t>
  </si>
  <si>
    <t>Physik (o.S.) - Experte</t>
  </si>
  <si>
    <t>Physikalisch-tech.Laboratorium-Fachkraft</t>
  </si>
  <si>
    <t>Physikal.-techn. Laboratorium-Spezialist</t>
  </si>
  <si>
    <t>Physikalisch-techn. Laboratorium-Experte</t>
  </si>
  <si>
    <t>Werkstofftechnik - Fachkraft</t>
  </si>
  <si>
    <t>Werkstofftechnik - Spezialist</t>
  </si>
  <si>
    <t>Werkstofftechnik - Experte</t>
  </si>
  <si>
    <t>Baustoffprüfung - Fachkraft</t>
  </si>
  <si>
    <t>Baustoffprüfung - Spezialist</t>
  </si>
  <si>
    <t>Baustoffprüfung - Experte</t>
  </si>
  <si>
    <t>Physik (s.s.T.) - Fachkraft</t>
  </si>
  <si>
    <t>Physik (s.s.T.) - Spezialist</t>
  </si>
  <si>
    <t>Physik (s.s.T.) - Experte</t>
  </si>
  <si>
    <t>Aufsicht - Physik</t>
  </si>
  <si>
    <t>Führung - Physik</t>
  </si>
  <si>
    <t>Geotechnik - Spezialist</t>
  </si>
  <si>
    <t>Geotechnik - Experte</t>
  </si>
  <si>
    <t>Geologie - Experte</t>
  </si>
  <si>
    <t>Geografie - Experte</t>
  </si>
  <si>
    <t>Meteorologie - Spezialist</t>
  </si>
  <si>
    <t>Meteorologie - Experte</t>
  </si>
  <si>
    <t>Umweltschutztechnik (o.S.) - Spezialist</t>
  </si>
  <si>
    <t>Umweltschutztechnik (o.S.) - Experte</t>
  </si>
  <si>
    <t>Umweltschutztechnik(s.s.T.) - Spezialist</t>
  </si>
  <si>
    <t>Aufsicht - Umweltschutztechnik</t>
  </si>
  <si>
    <t>Umweltschutzverwalt,-beratung-Spezialist</t>
  </si>
  <si>
    <t>Umweltschutzverwaltung,-beratung-Experte</t>
  </si>
  <si>
    <t>Gewäs.Immissions,Abfallbeauf.-Spezialist</t>
  </si>
  <si>
    <t>Gewäs.Immissions,Abfallbeauf.-Experte</t>
  </si>
  <si>
    <t>Strahlenschutzbeauftragte - Spezialist</t>
  </si>
  <si>
    <t>Strahlenschutzbeauftragte - Experte</t>
  </si>
  <si>
    <t>Führung - Umweltmanagement und -beratung</t>
  </si>
  <si>
    <t>Führung-Softwareentwickl.,Programmierung</t>
  </si>
  <si>
    <t>Programmierung - Spezialist</t>
  </si>
  <si>
    <t>Informatik (o.S.) - Fachkraft</t>
  </si>
  <si>
    <t>Wirtschaftsinformatik - Fachkraft</t>
  </si>
  <si>
    <t>Softwareentwicklung - Experte</t>
  </si>
  <si>
    <t>Softwareentwicklung - Spezialist</t>
  </si>
  <si>
    <t>Softwareentwicklung - Fachkraft</t>
  </si>
  <si>
    <t>Führung-IT-Netzw.,-Koord.,-Admin.,-Orga.</t>
  </si>
  <si>
    <t>IT-Netzw.,Koord.,Admin,Orga(ssT)-Experte</t>
  </si>
  <si>
    <t>IT-Netzw,Koord,Admin,Org(ssT)-Spezialist</t>
  </si>
  <si>
    <t>Webadministration - Spezialist</t>
  </si>
  <si>
    <t>Datenbankentwick.,-administr.-Spezialist</t>
  </si>
  <si>
    <t>IT-Systemadministation - Spezialist</t>
  </si>
  <si>
    <t>IT-Organisation - Spezialist</t>
  </si>
  <si>
    <t>IT-Koordination - Spezialist</t>
  </si>
  <si>
    <t>IT-Netzwerktechnik - Experte</t>
  </si>
  <si>
    <t>IT-Netzwerktechnik - Spezialist</t>
  </si>
  <si>
    <t>Führung-IT-System,-Anwendung,-Vertrieb</t>
  </si>
  <si>
    <t>IT-Vertrieb - Spezialist</t>
  </si>
  <si>
    <t>IT-Anwendungsberatung - Experte</t>
  </si>
  <si>
    <t>IT-Anwendungsberatung - Spezialist</t>
  </si>
  <si>
    <t>IT-Systemanalyse - Experte</t>
  </si>
  <si>
    <t>IT-Systemkauffrau/mann</t>
  </si>
  <si>
    <t>Führung - Informatik</t>
  </si>
  <si>
    <t>Medieninformatik - Experte</t>
  </si>
  <si>
    <t>Medieninformatik - Spezialist</t>
  </si>
  <si>
    <t>Medieninformatik - Fachkraft</t>
  </si>
  <si>
    <t>Geoinformatik - Experte</t>
  </si>
  <si>
    <t>Bio-, Medizininformatik - Experte</t>
  </si>
  <si>
    <t>Technische Informatik - Experte</t>
  </si>
  <si>
    <t>Technische Informatik - Spezialist</t>
  </si>
  <si>
    <t>Technische Informatik - Fachkraft</t>
  </si>
  <si>
    <t>Wirtschaftsinformatik - Experte</t>
  </si>
  <si>
    <t>Wirtschaftsinformatik - Spezialist</t>
  </si>
  <si>
    <t>Informatik (o.S.) - Experte</t>
  </si>
  <si>
    <t>Informatik (o.S.) - Spezialist</t>
  </si>
  <si>
    <t>Technischer Eisenbahnbetrieb - Fachkraft</t>
  </si>
  <si>
    <t>Technischer Eisenbahnbetrieb -Spezialist</t>
  </si>
  <si>
    <t>Techn. Luftverkehrsbetrieb - Fachkraft</t>
  </si>
  <si>
    <t>Techn. Luftverkehrsbetrieb - Spezialist</t>
  </si>
  <si>
    <t>Techn. Schiffsverkehrsbetrieb-Fachkraft</t>
  </si>
  <si>
    <t>Techn. Schiffsverkehrsbetrieb-Spezialist</t>
  </si>
  <si>
    <t>Techn. Schiffsverkehrsbetrieb - Experte</t>
  </si>
  <si>
    <t>TechBetEisenbLuftSchiffsv(ssT)-Fachkraft</t>
  </si>
  <si>
    <t>TechBetEisenbLuftSchiffv(ssT)-Spezialist</t>
  </si>
  <si>
    <t>Aufsicht-TechBetr.Eisenb.LuftSchiffsverk</t>
  </si>
  <si>
    <t>Straßen-, Tunnelwärter/innen - Fachkraft</t>
  </si>
  <si>
    <t>Wart. Eisenbahninfrastruktur - Fachkraft</t>
  </si>
  <si>
    <t>Wart. Eisenbahninfrastruktur -Spezialist</t>
  </si>
  <si>
    <t>Wart. Eisenbahninfrastruktur - Experte</t>
  </si>
  <si>
    <t>Flugsicherungstechnik - Spezialist</t>
  </si>
  <si>
    <t>Flugsicherungstechnik - Experte</t>
  </si>
  <si>
    <t>Wasserstraßen-,Brückenwärter - Fachkraft</t>
  </si>
  <si>
    <t>Wasserstraßen-, Brückenwärter-Spezialist</t>
  </si>
  <si>
    <t>Aufsicht - Überw.,Wart.Verkehrsinfraktur</t>
  </si>
  <si>
    <t>Lagerwirtschaft - Helfer</t>
  </si>
  <si>
    <t>Lagerwirtschaft - Fachkraft</t>
  </si>
  <si>
    <t>Post- und Zustelldienste - Helfer</t>
  </si>
  <si>
    <t>Post- und Zustelldienste - Fachkraft</t>
  </si>
  <si>
    <t>Güter- und Warenumschlag - Fachkraft</t>
  </si>
  <si>
    <t>Aufsicht-Lagerw.,Post,Zustell.,Güterum.</t>
  </si>
  <si>
    <t>Führung-Lagerw.,Post,Zustell.,Güterum.</t>
  </si>
  <si>
    <t>Flugbegleiter/in</t>
  </si>
  <si>
    <t>Servicefachk.StraßenSchienenv.-Fachkraft</t>
  </si>
  <si>
    <t>Servicefachkräfte Luftverkehr-Fachkraft</t>
  </si>
  <si>
    <t>Servicefachkräfte Schiffsverk.-Fachkraft</t>
  </si>
  <si>
    <t>Aufsicht-Personenverkehr(Servicebereich)</t>
  </si>
  <si>
    <t>Überwach. Verkehrsbetrieb(oS)-Spezialist</t>
  </si>
  <si>
    <t>Überwach. Verkehrsbetrieb (oS) - Experte</t>
  </si>
  <si>
    <t>Überwach. Straßenverkehrsbetr.-Fachkraft</t>
  </si>
  <si>
    <t>Überwach. Straßenverkehrsbetr-Spezialist</t>
  </si>
  <si>
    <t>Überwach.Eisenbahnverkehrsbetr-Fachkraft</t>
  </si>
  <si>
    <t>Überwach.Eisenbahnverkehrsbet-Spezialist</t>
  </si>
  <si>
    <t>Überwachung Luftverkehrsbetr.-Fachkraft</t>
  </si>
  <si>
    <t>Überwachung Luftverkehrsbetr.-Spezialist</t>
  </si>
  <si>
    <t>Überwachung Luftverkehrsbetr. -Experte</t>
  </si>
  <si>
    <t>Überwach.Schiffsverkehrsbetr.-Spezialist</t>
  </si>
  <si>
    <t>Überwach.Verkehrsbetrieb(ssT)-Spezialist</t>
  </si>
  <si>
    <t>Aufsicht - Überwachung Verkehrsbetrieb</t>
  </si>
  <si>
    <t>Führung - Überwachung Verkehrsbetrieb</t>
  </si>
  <si>
    <t>Funkbediener/in Taxibetrieb</t>
  </si>
  <si>
    <t>Verkehrskaufleute - Spezialist</t>
  </si>
  <si>
    <t>Verkehrskaufleute - Experte</t>
  </si>
  <si>
    <t>Speditions-,Logistikkaufleute-Fachkraft</t>
  </si>
  <si>
    <t>Speditions-,Logistikkaufleute-Spezialist</t>
  </si>
  <si>
    <t>Speditions-, Logistikkaufleute - Experte</t>
  </si>
  <si>
    <t>Straßen,Schienenverkehrskaufl.-Fachkraft</t>
  </si>
  <si>
    <t>Straße,Schienenverkehrskaufl.-Spezialist</t>
  </si>
  <si>
    <t>Luftverkehrskaufleute - Fachkraft</t>
  </si>
  <si>
    <t>Luftverkehrskaufleute - Spezialist</t>
  </si>
  <si>
    <t>Schifffahrtskaufleute - Fachkraft</t>
  </si>
  <si>
    <t>Schifffahrtskaufleute - Spezialist</t>
  </si>
  <si>
    <t>KurierExpressPostdienstl.kaufl-Fachkraft</t>
  </si>
  <si>
    <t>KurierExpressPostdienst.kaufl-Spezialist</t>
  </si>
  <si>
    <t>Führung-Verkehr, Logistik (kaufm.Bereich)</t>
  </si>
  <si>
    <t>Triebfahrzeugführer Eisenbahnverkehr-Fachkraft</t>
  </si>
  <si>
    <t>Führer Erdbeweg,verw.Maschinen-Fachkraft</t>
  </si>
  <si>
    <t>Kranführ., Bediener Hebeeinricht.-Helfer</t>
  </si>
  <si>
    <t>Kranführ.BedienerHebeeinricht.-Fachkraft</t>
  </si>
  <si>
    <t>Objekt-,Werte-, Personenschutz-Fachkraft</t>
  </si>
  <si>
    <t>Arbeitssicherh.,Sich.-technik-Fachkraft</t>
  </si>
  <si>
    <t>Arbeitssicherh.,Sich.-technik-Spezialist</t>
  </si>
  <si>
    <t>Arbeitssicherh.,Sich.-technik-Experte</t>
  </si>
  <si>
    <t>Brandschutz - Fachkraft</t>
  </si>
  <si>
    <t>Brandschutz - Spezialist</t>
  </si>
  <si>
    <t>Brandschutz - Experte</t>
  </si>
  <si>
    <t>Badeaufsicht - Fachkraft</t>
  </si>
  <si>
    <t>Detektive/Detektivinnen - Fachkraft</t>
  </si>
  <si>
    <t>Inkassobeauftragte - Fachkraft</t>
  </si>
  <si>
    <t>Obj.Pers.Brandschutz (ssT)-Fachkraft</t>
  </si>
  <si>
    <t>Obj.Pers.Brandschutz (ssT)-Spezialist</t>
  </si>
  <si>
    <t>Obj.Pers.Brandschutz (ssT)-Experte</t>
  </si>
  <si>
    <t>Aufsicht-Objekt,Brandschutz,Arbeitssich.</t>
  </si>
  <si>
    <t>Führung-Objekt-,Brandschutz,Arbeitssich.</t>
  </si>
  <si>
    <t>Polizeivollzugsdienst - Fachkraft</t>
  </si>
  <si>
    <t>Polizeivollzugsdienst - Spezialist</t>
  </si>
  <si>
    <t>Polizeivollzugsdienst - Experte</t>
  </si>
  <si>
    <t>Kriminaldienst - Fachkraft</t>
  </si>
  <si>
    <t>Kriminaldienst - Spezialist</t>
  </si>
  <si>
    <t>Kriminaldienst - Experte</t>
  </si>
  <si>
    <t>Gerichtsvollzug - Fachkraft</t>
  </si>
  <si>
    <t>Gerichtsvollzug - Spezialist</t>
  </si>
  <si>
    <t>Berufe im Justizvollzugsdienst</t>
  </si>
  <si>
    <t>Justizvollzugsdienst - Fachkraft</t>
  </si>
  <si>
    <t>Justizvollzugsdienst - Spezialist</t>
  </si>
  <si>
    <t>Justizvollzugsdienst - Experte</t>
  </si>
  <si>
    <t>Gewerbeaufsicht - Fachkraft</t>
  </si>
  <si>
    <t>Gewerbeaufsicht - Spezialist</t>
  </si>
  <si>
    <t>Gewerbeaufsicht - Experte</t>
  </si>
  <si>
    <t>Gesundheitsaufs.,Hygieneüberw.-Fachkraft</t>
  </si>
  <si>
    <t>Gesundheitsaufs.Hygieneüberw.-Spezialist</t>
  </si>
  <si>
    <t>Lebensmittelkontrolle - Fachkraft</t>
  </si>
  <si>
    <t>Lebensmittelkontrolle - Spezialist</t>
  </si>
  <si>
    <t>Desinfekt., Schädlingsbekämpf.-Fachkraft</t>
  </si>
  <si>
    <t>Aufsicht-Gewerbe-, Gesundheitsaufsicht</t>
  </si>
  <si>
    <t>Führung-Gewerbe-, Gesundheitsaufsicht</t>
  </si>
  <si>
    <t>Reinigung (o.S.) - Helfer</t>
  </si>
  <si>
    <t>Gebäudereinigung - Fachkraft</t>
  </si>
  <si>
    <t>Glas-, Fensterreinigung - Fachkraft</t>
  </si>
  <si>
    <t>Textilreinigung - Fachkraft</t>
  </si>
  <si>
    <t>Maschinen-, Anlagenreinigung - Fachkraft</t>
  </si>
  <si>
    <t>Fahrzeugreinigung - Fachkraft</t>
  </si>
  <si>
    <t>Reinigung (s.s.T.) - Fachkraft</t>
  </si>
  <si>
    <t>Einkauf - Fachkraft</t>
  </si>
  <si>
    <t>Einkauf - Spezialist</t>
  </si>
  <si>
    <t>Vertrieb (außer IKT) - Fachkraft</t>
  </si>
  <si>
    <t>Vertrieb (außer IKT) - Spezialist</t>
  </si>
  <si>
    <t>Handelsmakler,Auktionatoren - Fachkraft</t>
  </si>
  <si>
    <t>Handelsmakler,Auktionatoren - Spezialist</t>
  </si>
  <si>
    <t>Kaufleute Automatenservice - Fachkraft</t>
  </si>
  <si>
    <t>Geld- und Pfandverleih - Fachkraft</t>
  </si>
  <si>
    <t>Verleih (außer Geld u. Pfand) -Fachkraft</t>
  </si>
  <si>
    <t>Kaufleute im Handel (o.S.) - Spezialist</t>
  </si>
  <si>
    <t>Kaufleute Groß-, Außenhandel - Fachkraft</t>
  </si>
  <si>
    <t>Kaufleute Groß-, Außenhandel -Spezialist</t>
  </si>
  <si>
    <t>Kaufleute im Handel (s.s.T) - Fachkraft</t>
  </si>
  <si>
    <t>Kaufleute im Handel (s.s.T) - Spezialist</t>
  </si>
  <si>
    <t>Immobilienvermarktung,-verwal.-Fachkraft</t>
  </si>
  <si>
    <t>Immobilienvermarktung,verwal.-Spezialist</t>
  </si>
  <si>
    <t>Facility-Management - Spezialist</t>
  </si>
  <si>
    <t>Verkauf (ohne Produktspezialis.)-Helfer</t>
  </si>
  <si>
    <t>Verkauf (ohne Produktspezial.)-Fachkraft</t>
  </si>
  <si>
    <t>Verkauf (ohne Produktspez.) - Spezialist</t>
  </si>
  <si>
    <t>Kassierer, Kartenverkäufer - Fachkraft</t>
  </si>
  <si>
    <t>Verkaufsstand-,Marktverkäufer -Fachkraft</t>
  </si>
  <si>
    <t>Verkauf (o. Produktspez) (ssT)-Fachkraft</t>
  </si>
  <si>
    <t>Verkauf (o. Produktspez)(ssT)-Spezialist</t>
  </si>
  <si>
    <t>Aufsicht - Verkauf</t>
  </si>
  <si>
    <t>Verkauf (Bekleid.,Leder,Sport)-Fachkraft</t>
  </si>
  <si>
    <t>Verkauf (Schmuck, Uhren) - Fachkraft</t>
  </si>
  <si>
    <t>Verkauf (Büro,Geschenk,Spiel)-Fachkraft</t>
  </si>
  <si>
    <t>Verkauf (Elektro-,Hauswaltsw.)-Fachkraft</t>
  </si>
  <si>
    <t>Verkauf (Möbel, Einrichtung)-Fachkraft</t>
  </si>
  <si>
    <t>Verkauf (Garten,Heimwerk,Tier)-Fachkraft</t>
  </si>
  <si>
    <t>Verkauf (KFZ, Zweirad,Zubehör)-Fachkraft</t>
  </si>
  <si>
    <t>Verkauf (ssT) - Fachkraft</t>
  </si>
  <si>
    <t>Verkauf Lebensmittel (o.S.) - Helfer</t>
  </si>
  <si>
    <t>Verkauf Lebensmittel (o.S.) - Fachkraft</t>
  </si>
  <si>
    <t>Verkauf Back-,Konditoreiwaren-Fachkraft</t>
  </si>
  <si>
    <t>Verkauf von Fleischwaren - Fachkraft</t>
  </si>
  <si>
    <t>Verkauf Lebensmittel (s.s.T.)-Fachkraft</t>
  </si>
  <si>
    <t>Verkauf drog.apotheken.Waren-Fachkraft</t>
  </si>
  <si>
    <t>Verkauf Sanitäts,Medizinbedarf-Fachkraft</t>
  </si>
  <si>
    <t>Buchhandel - Fachkraft</t>
  </si>
  <si>
    <t>Buchhandel - Spezialist</t>
  </si>
  <si>
    <t>Kunst-, Antiquitätenhandel - Fachkraft</t>
  </si>
  <si>
    <t>Musikfachhandel - Fachkraft</t>
  </si>
  <si>
    <t>Tourismuskaufleute - Fachkraft</t>
  </si>
  <si>
    <t>Tourismuskaufleute - Spezialist</t>
  </si>
  <si>
    <t>Sport-,Fitnesskaufl.Sportmanag-Fachkraft</t>
  </si>
  <si>
    <t>Sport,Fitnesskaufl.Sportmanag-Spezialist</t>
  </si>
  <si>
    <t>Animateure und Gästebetreuer - Fachkraft</t>
  </si>
  <si>
    <t>Reiseleiter, Fremdenführer - Fachkraft</t>
  </si>
  <si>
    <t>Reiseleiter, Fremdenführer - Spezialist</t>
  </si>
  <si>
    <t>Hotelkaufleute - Fachkraft</t>
  </si>
  <si>
    <t>Hotelkaufleute - Spezialist</t>
  </si>
  <si>
    <t>Hotelservice - Helfer</t>
  </si>
  <si>
    <t>Hotelservice - Fachkraft</t>
  </si>
  <si>
    <t>Aufsicht - Hotellerie</t>
  </si>
  <si>
    <t>Gastronomieservice (o.S.) - Helfer</t>
  </si>
  <si>
    <t>Gastronomieservice (o.S.) - Fachkraft</t>
  </si>
  <si>
    <t>Gastronomieservice (o.S.) - Spezialist</t>
  </si>
  <si>
    <t>Systemgastronomie - Fachkraft</t>
  </si>
  <si>
    <t>Systemgastronomie - Spezialist</t>
  </si>
  <si>
    <t>Barkeeper/innen - Fachkraft</t>
  </si>
  <si>
    <t>Gastronomie (s.s.T.) - Fachkraft</t>
  </si>
  <si>
    <t>Gastronomie (s.s.T.) - Spezialist</t>
  </si>
  <si>
    <t>Aufsicht - Gastronomie</t>
  </si>
  <si>
    <t>Veranstaltungsservice,-manag. - Helfer</t>
  </si>
  <si>
    <t>Veranstaltungsservice,-manag. -Fachkraft</t>
  </si>
  <si>
    <t>Veranstaltungsservice,-manag.-Spezialist</t>
  </si>
  <si>
    <t>Geschäftsführer und Vorstände - Experte</t>
  </si>
  <si>
    <t>Angeh. gesetzgeb. Körperschaften-Experte</t>
  </si>
  <si>
    <t>Leit. Bedienstete Interessenorga-Experte</t>
  </si>
  <si>
    <t>Betriebsinterne Wahlämter - Experte</t>
  </si>
  <si>
    <t>Kaufm.,techn.Betriebswirt.(oS)-Fachkraft</t>
  </si>
  <si>
    <t>Kaufm.,tech.Betriebswirt.(oS)-Spezialist</t>
  </si>
  <si>
    <t>Kaufm.,tech.Betriebswirtsch.(oS)-Experte</t>
  </si>
  <si>
    <t>Unternehmensorganisation,planung-Experte</t>
  </si>
  <si>
    <t>Unternehmensberatung - Experte</t>
  </si>
  <si>
    <t>Wirtschaftsförderung - Spezialist</t>
  </si>
  <si>
    <t>Unternehmensorg.,strateg.(ssT)-Fachkraft</t>
  </si>
  <si>
    <t>Unternehmensorg,strateg.(ssT)-Spezialist</t>
  </si>
  <si>
    <t>Unternehmensorg.,-strategie(ssT)-Experte</t>
  </si>
  <si>
    <t>Aufsicht - Unternehmensorg.,-strategie</t>
  </si>
  <si>
    <t>Führung - Unternehmensorg., -strategie</t>
  </si>
  <si>
    <t>Büro-, Sekretariatskräfte(o.S.) - Helfer</t>
  </si>
  <si>
    <t>Büro-,Sekretariatskräfte(o.S.)-Fachkraft</t>
  </si>
  <si>
    <t>Büro-,Sekretariatskräfte(oS) -Spezialist</t>
  </si>
  <si>
    <t>Fremdsprachensekr.,korrespond.-Fachkraft</t>
  </si>
  <si>
    <t>Fremdsprachensek.,korrespond.-Spezialist</t>
  </si>
  <si>
    <t>Dolmetscher, Übersetzer - Spezialist</t>
  </si>
  <si>
    <t>Dolmetscher, Übersetzer - Experte</t>
  </si>
  <si>
    <t>Steno-, Phonotypisten - Fachkraft</t>
  </si>
  <si>
    <t>Steno-, Phonotypisten - Spezialist</t>
  </si>
  <si>
    <t>Kodierer, Korrekturleser - Fachkraft</t>
  </si>
  <si>
    <t>Auskunft, Kundeninformation - Fachkraft</t>
  </si>
  <si>
    <t>Aufsicht - Büro und Sekretariat</t>
  </si>
  <si>
    <t>Personalentwick.,sachbearbeit.-Fachkraft</t>
  </si>
  <si>
    <t>Personalentwick.,sachbearbeit-Spezialist</t>
  </si>
  <si>
    <t>Personalentwickl.,-sachbearbeit.-Experte</t>
  </si>
  <si>
    <t>Personaldienstleistung - Fachkraft</t>
  </si>
  <si>
    <t>Personaldienstleistung - Spezialist</t>
  </si>
  <si>
    <t>Personaldienstleistung - Experte</t>
  </si>
  <si>
    <t>Führung - Personalwesen, -dienstleistung</t>
  </si>
  <si>
    <t>Bankkaufleute - Fachkraft</t>
  </si>
  <si>
    <t>Bankkaufleute - Spezialist</t>
  </si>
  <si>
    <t>Anlageberater, Finanzdienstl.-Fachkraft</t>
  </si>
  <si>
    <t>Anlageberater, Finanzdienstl.-Spezialist</t>
  </si>
  <si>
    <t>Anlageberater, Finanzdienstl.-Experte</t>
  </si>
  <si>
    <t>Versicherungskaufleute - Fachkraft</t>
  </si>
  <si>
    <t>Versicherungskaufleute - Spezialist</t>
  </si>
  <si>
    <t>Versicherungskaufleute - Experte</t>
  </si>
  <si>
    <t>Finanzanalysten/innen - Experte</t>
  </si>
  <si>
    <t>Versicher-,Finanzdienstl.(ssT)-Fachkraft</t>
  </si>
  <si>
    <t>Versicher,Finanzdienstl.(ssT)-Spezialist</t>
  </si>
  <si>
    <t>Versicher-,Finanzdienstl.(ssT)-Experte</t>
  </si>
  <si>
    <t>Führung-Versicherung-,Finanzdienstleist.</t>
  </si>
  <si>
    <t>Buchhaltung - Fachkraft</t>
  </si>
  <si>
    <t>Buchhaltung - Spezialist</t>
  </si>
  <si>
    <t>Buchhaltung - Experte</t>
  </si>
  <si>
    <t>Kostenrechnung, Kalkulation - Spezialist</t>
  </si>
  <si>
    <t>Kostenrechnung, Kalkulation - Experte</t>
  </si>
  <si>
    <t>Controlling - Spezialist</t>
  </si>
  <si>
    <t>Controlling - Experte</t>
  </si>
  <si>
    <t>Wirtschaftsprüfung - Spezialist</t>
  </si>
  <si>
    <t>Wirtschaftsprüfung - Experte</t>
  </si>
  <si>
    <t>Führung-Rechnungsw.,Controlling,Revision</t>
  </si>
  <si>
    <t>Steuerberatung - Fachkraft</t>
  </si>
  <si>
    <t>Steuerberatung - Spezialist</t>
  </si>
  <si>
    <t>Steuerberatung - Experte</t>
  </si>
  <si>
    <t>Assistenz Rechtsanwalt.,Notar.-Fachkraft</t>
  </si>
  <si>
    <t>Assistenz Rechtsanwalt.,Notar-Spezialist</t>
  </si>
  <si>
    <t>Verfassungsschutz - Fachkraft</t>
  </si>
  <si>
    <t>Verfassungsschutz - Spezialist</t>
  </si>
  <si>
    <t>Rechtsber.,sprech.,ordn.(ssT)-Spezialist</t>
  </si>
  <si>
    <t>Öffentliche Verwaltung (o.S.) - Helfer</t>
  </si>
  <si>
    <t>Öffentliche Verwaltung(o.S.) - Fachkraft</t>
  </si>
  <si>
    <t>Öffentliche Verwaltung (o.S.)-Spezialist</t>
  </si>
  <si>
    <t>Sozialverwaltung,-versicherung-Fachkraft</t>
  </si>
  <si>
    <t>Sozialverwaltung,versicherung-Spezialist</t>
  </si>
  <si>
    <t>Verw. Sozial-,Gesundheitswes. -Fachkraft</t>
  </si>
  <si>
    <t>Verw. Sozial-,Gesundheitswes.-Spezialist</t>
  </si>
  <si>
    <t>Steuerverwaltung - Helfer</t>
  </si>
  <si>
    <t>Steuerverwaltung - Fachkraft</t>
  </si>
  <si>
    <t>Steuerverwaltung - Spezialist</t>
  </si>
  <si>
    <t>Zolldienst - Helfer</t>
  </si>
  <si>
    <t>Zolldienst - Fachkraft</t>
  </si>
  <si>
    <t>Zolldienst - Spezialist</t>
  </si>
  <si>
    <t>Justizverwaltung - Fachkraft</t>
  </si>
  <si>
    <t>Justizverwaltung - Spezialist</t>
  </si>
  <si>
    <t>Öffentliche Verwaltung (ssT) - Fachkraft</t>
  </si>
  <si>
    <t>Öffentliche Verwaltung (ssT) -Spezialist</t>
  </si>
  <si>
    <t>Aufsicht - Verwaltung</t>
  </si>
  <si>
    <t>Archivwesen - Fachkraft</t>
  </si>
  <si>
    <t>Archivwesen - Spezialist</t>
  </si>
  <si>
    <t>Bibliothekswesen - Fachkraft</t>
  </si>
  <si>
    <t>Bibliothekswesen - Spezialist</t>
  </si>
  <si>
    <t>Dokument.-,Informationsdienst-Fachkraft</t>
  </si>
  <si>
    <t>Dokument.-,Informationsdienst-Spezialist</t>
  </si>
  <si>
    <t>Medizinische Dokumentation - Fachkraft</t>
  </si>
  <si>
    <t>Medizin. Fachangestellte (oS)-Fachkraft</t>
  </si>
  <si>
    <t>Medizin. Fachangestellte (oS)-Spezialist</t>
  </si>
  <si>
    <t>Zahnmedizin. Fachangestellte - Fachkraft</t>
  </si>
  <si>
    <t>Zahnmedizin.Fachangestellte - Spezialist</t>
  </si>
  <si>
    <t>Podologen/Podologinnen - Fachkraft</t>
  </si>
  <si>
    <t>Orthoptisten/Orthoptistinnen - Fachkraft</t>
  </si>
  <si>
    <t>Tiermedizin. Fachangestellte - Fachkraft</t>
  </si>
  <si>
    <t>Tiermedizin.Fachangestellte - Spezialist</t>
  </si>
  <si>
    <t>Medizin. Fachangestellte (ssT)-Fachkraft</t>
  </si>
  <si>
    <t>Medizin.Fachangestellte (ssT)-Spezialist</t>
  </si>
  <si>
    <t>Med.-techn. Berufe Laborat. - Fachkraft</t>
  </si>
  <si>
    <t>Med.-techn. Berufe Laborat. - Spezialist</t>
  </si>
  <si>
    <t>Med.-techn. Berufe Laborat. - Experte</t>
  </si>
  <si>
    <t>Med.-tech.Berufe Funktionsdiag-Fachkraft</t>
  </si>
  <si>
    <t>Med-tech.Berufe Funktionsdiag-Spezialist</t>
  </si>
  <si>
    <t>Med.-tech. Berufe Funktionsdiag-Experte</t>
  </si>
  <si>
    <t>Med.-tech.Berufe Radiologie - Fachkraft</t>
  </si>
  <si>
    <t>Med.-tech. Berufe Radiologie -Spezialist</t>
  </si>
  <si>
    <t>Med.-techn. Berufe Radiologie - Experte</t>
  </si>
  <si>
    <t>Med.-tech.Berufe Veterinärmed.-Fachkraft</t>
  </si>
  <si>
    <t>Med.-tech.BerufeVeterinärmed.-Spezialist</t>
  </si>
  <si>
    <t>Führung - Medizinisches Laboratorium</t>
  </si>
  <si>
    <t>Gesundheits-, Krankenpflege (oS)-Helfer</t>
  </si>
  <si>
    <t>Pflegefachmann/Pflegefachfrau</t>
  </si>
  <si>
    <t>Fachkrankenpflege - Spezialist</t>
  </si>
  <si>
    <t>Fachkinderkrankenpflege - Spezialist</t>
  </si>
  <si>
    <t>Operationstechn. Assistenz - Fachkraft</t>
  </si>
  <si>
    <t>Operationstechn. Assistenz - Spezialist</t>
  </si>
  <si>
    <t>Rettungsdienst - Helfer</t>
  </si>
  <si>
    <t>Rettungsdienst - Fachkraft</t>
  </si>
  <si>
    <t>Rettungsdienst - Spezialist</t>
  </si>
  <si>
    <t>Geburtshilfe,Entbindungspflege-Fachkraft</t>
  </si>
  <si>
    <t>GeburtshilfeEntbindungspflege-Spezialist</t>
  </si>
  <si>
    <t>Gesundheits,Krankenpflege(ssT)-Fachkraft</t>
  </si>
  <si>
    <t>Gesundheits-,Krankenpfl.(ssT)-Spezialist</t>
  </si>
  <si>
    <t>Aufsicht-Krankenpfl.,Rettungsd.,Geburtsh</t>
  </si>
  <si>
    <t>Führung-Krankenpfl.,Rettungsd.,Geburtsh.</t>
  </si>
  <si>
    <t>Ärzte/Ärztinnen (o.S.) - Experte</t>
  </si>
  <si>
    <t>Fachärzte Kinder-,Jugendmedizin -Experte</t>
  </si>
  <si>
    <t>Fachärzte Innere Medizin - Experte</t>
  </si>
  <si>
    <t>Fachärzte in der Chirurgie - Experte</t>
  </si>
  <si>
    <t>Fachärzte Sinnes,Geschlechtsorg.-Experte</t>
  </si>
  <si>
    <t>Fachärzte Anästhesiologie - Experte</t>
  </si>
  <si>
    <t>Fachärzte Psychiatr.,Psychother.-Experte</t>
  </si>
  <si>
    <t>Zahnärzte, Kieferorthopäden - Experte</t>
  </si>
  <si>
    <t>Ärzte/Ärztinnen (s.s.T.) - Experte</t>
  </si>
  <si>
    <t>Führung - Human- und Zahnmedizin</t>
  </si>
  <si>
    <t>Tierärzte/-ärztinnen (o.S.) - Experte</t>
  </si>
  <si>
    <t>Tierärzte für Groß-, Nutztiere - Experte</t>
  </si>
  <si>
    <t>Tierärzte für Haus-, Heimtiere - Experte</t>
  </si>
  <si>
    <t>Tierheilpraktiker/innen - Fachkraft</t>
  </si>
  <si>
    <t>Tiermedizin, Tierheilkunde (ssT)-Experte</t>
  </si>
  <si>
    <t>Führung - Tiermedizin und Tierheilkunde</t>
  </si>
  <si>
    <t>Nicht klinische Psychologie - Experte</t>
  </si>
  <si>
    <t>Klinische Psychologie - Spezialist</t>
  </si>
  <si>
    <t>Klinische Psychologie - Experte</t>
  </si>
  <si>
    <t>Nicht ärztliche Psychotherapie - Experte</t>
  </si>
  <si>
    <t>Physiotherapie - Fachkraft</t>
  </si>
  <si>
    <t>Physiotherapie - Spezialist</t>
  </si>
  <si>
    <t>Physiotherapie - Experte</t>
  </si>
  <si>
    <t>Ergotherapie - Fachkraft</t>
  </si>
  <si>
    <t>Ergotherapie - Spezialist</t>
  </si>
  <si>
    <t>Ergotherapie - Experte</t>
  </si>
  <si>
    <t>Sprachtherapie - Spezialist</t>
  </si>
  <si>
    <t>Sprachtherapie - Experte</t>
  </si>
  <si>
    <t>Musik- und Kunsttherapie - Spezialist</t>
  </si>
  <si>
    <t>Musik- und Kunsttherapie - Experte</t>
  </si>
  <si>
    <t>Heilkunde und Homöopathie - Fachkraft</t>
  </si>
  <si>
    <t>Heilkunde und Homöopathie - Spezialist</t>
  </si>
  <si>
    <t>Diät-, Ernährungstherapie - Fachkraft</t>
  </si>
  <si>
    <t>Diät-, Ernährungstherapie - Spezialist</t>
  </si>
  <si>
    <t>Diät-, Ernährungstherapie - Experte</t>
  </si>
  <si>
    <t>Nichtärzt.Therapie,Heilk.(ssT)-Fachkraft</t>
  </si>
  <si>
    <t>Nichtärzt.Therapie,Heilk(ssT)-Spezialist</t>
  </si>
  <si>
    <t>Nichtärztl.Therapie,Heilk.(ssT)-Experte</t>
  </si>
  <si>
    <t>Führung - Nichtärztl. Therapie,Heilkunde</t>
  </si>
  <si>
    <t>Apotheker, Pharmazeuten - Experte</t>
  </si>
  <si>
    <t>Fachärzte in der Pharmakologie - Experte</t>
  </si>
  <si>
    <t>Pharmazeut.-techn. Assistenz - Fachkraft</t>
  </si>
  <si>
    <t>Pharmazie (s.s.T.) - Spezialist</t>
  </si>
  <si>
    <t>Pharmazie (s.s.T.) - Experte</t>
  </si>
  <si>
    <t>Führung - Pharmazie</t>
  </si>
  <si>
    <t>Altenpflege (o.S.) - Helfer</t>
  </si>
  <si>
    <t>Altenpflege (o.S.) - Fachkraft</t>
  </si>
  <si>
    <t>Altenpflege (o.S.) - Spezialist</t>
  </si>
  <si>
    <t>Altenpflege (s.s.T.) - Fachkraft</t>
  </si>
  <si>
    <t>Altenpflege (s.s.T.) - Spezialist</t>
  </si>
  <si>
    <t>Führung - Altenpflege</t>
  </si>
  <si>
    <t>Gesundheitsberatung - Fachkraft</t>
  </si>
  <si>
    <t>Gesundheitsberatung - Spezialist</t>
  </si>
  <si>
    <t>Gesundheitsberatung - Experte</t>
  </si>
  <si>
    <t>Wellness - Fachkraft</t>
  </si>
  <si>
    <t>Wellness - Spezialist</t>
  </si>
  <si>
    <t>Ernährungsberatung - Fachkraft</t>
  </si>
  <si>
    <t>Ernährungsberatung - Spezialist</t>
  </si>
  <si>
    <t>Qualitätsbeauft.Gesundheitsw.-Spezialist</t>
  </si>
  <si>
    <t>Ernähr.,Gesundheitsber.(ssT)-Spezialist</t>
  </si>
  <si>
    <t>Ernähr., Gesundheitsberat.(ssT)-Experte</t>
  </si>
  <si>
    <t>Friseurgewerbe - Helfer</t>
  </si>
  <si>
    <t>Friseurgewerbe - Fachkraft</t>
  </si>
  <si>
    <t>Kosmetik - Fachkraft</t>
  </si>
  <si>
    <t>Tätowierer, Piercer - Fachkraft</t>
  </si>
  <si>
    <t>Maskenbildnerei - Fachkraft</t>
  </si>
  <si>
    <t>Maskenbildnerei - Spezialist</t>
  </si>
  <si>
    <t>Aufsicht - Körperpflege</t>
  </si>
  <si>
    <t>Bestattungswesen - Fachkraft</t>
  </si>
  <si>
    <t>Bestattungswesen - Spezialist</t>
  </si>
  <si>
    <t>Aufsicht - Bestattungswesen</t>
  </si>
  <si>
    <t>Führung - Bestattungswesen</t>
  </si>
  <si>
    <t>Medizintechnik (o.S.) - Fachkraft</t>
  </si>
  <si>
    <t>Medizintechnik (o.S.) - Spezialist</t>
  </si>
  <si>
    <t>Medizintechnik (o.S.) - Experte</t>
  </si>
  <si>
    <t>Bestattungswesen - Helfer</t>
  </si>
  <si>
    <t>Orthopädie-, Rehatechnik - Fachkraft</t>
  </si>
  <si>
    <t>Orthopädie-, Rehatechnik - Spezialist</t>
  </si>
  <si>
    <t>Orthopädie-, Rehatechnik - Experte</t>
  </si>
  <si>
    <t>Augenoptik - Fachkraft</t>
  </si>
  <si>
    <t>Augenoptik - Spezialist</t>
  </si>
  <si>
    <t>Augenoptik - Experte</t>
  </si>
  <si>
    <t>Hörgeräteakustik - Fachkraft</t>
  </si>
  <si>
    <t>Hörgeräteakustik - Spezialist</t>
  </si>
  <si>
    <t>Hörgeräteakustik - Experte</t>
  </si>
  <si>
    <t>Zahntechnik - Fachkraft</t>
  </si>
  <si>
    <t>Aufsicht-Medizin-Orthopädie-,Rehatechnik</t>
  </si>
  <si>
    <t>Führung-Medizin-Orthopädie-,Rehatechnik</t>
  </si>
  <si>
    <t>Kinderbetreuung, -erziehung - Helfer</t>
  </si>
  <si>
    <t>Kinderbetreuung, -erziehung - Fachkraft</t>
  </si>
  <si>
    <t>Erzieher/innen</t>
  </si>
  <si>
    <t>Sozialarbeit, Sozialpädagogik-Spezialist</t>
  </si>
  <si>
    <t>Sozialarbeit, Sozialpädagogik - Experte</t>
  </si>
  <si>
    <t>Heilerziehungspflege, Sonderpäd. -Helfer</t>
  </si>
  <si>
    <t>Betreuungshelfer/in Flüchtlingshilfe</t>
  </si>
  <si>
    <t>Heilerziehungspflege,Sonderpäd-Fachkraft</t>
  </si>
  <si>
    <t>Heilerziehungspfl.,Sonderpäd.-Spezialist</t>
  </si>
  <si>
    <t>Heilerziehungspflege,Sonderpäd.-Experte</t>
  </si>
  <si>
    <t>Haus- und Familienpflege - Fachkraft</t>
  </si>
  <si>
    <t>Haus- und Familienpflege - Spezialist</t>
  </si>
  <si>
    <t>Sozial-,Erziehungs-, Suchtberat.-Experte</t>
  </si>
  <si>
    <t>Aufsicht-Erziehung,Sozialarbeit,Heilerz.</t>
  </si>
  <si>
    <t>Führung-Erziehung,Sozialarbeit,Heilerz.</t>
  </si>
  <si>
    <t>Betreuungskraft/Alltagsbegleiter/in</t>
  </si>
  <si>
    <t>Hauswirtschaft - Helfer</t>
  </si>
  <si>
    <t>Hauswirtschaft - Fachkraft</t>
  </si>
  <si>
    <t>Hauswirtschaft - Spezialist</t>
  </si>
  <si>
    <t>Verbraucherberatung - Spezialist</t>
  </si>
  <si>
    <t>Aufsicht-Hauswirtschaft,Verbraucherber.</t>
  </si>
  <si>
    <t>Theologie - Experte</t>
  </si>
  <si>
    <t>Gemeindearbeit - Fachkraft</t>
  </si>
  <si>
    <t>Gemeindearbeit - Spezialist</t>
  </si>
  <si>
    <t>Angeh.geistl.Orden,Mutterhäus.-Fachkraft</t>
  </si>
  <si>
    <t>Angeh.geistl.Orden, Mutterh.-Spezialist</t>
  </si>
  <si>
    <t>Theologie,Gemeindearbeit (ssT)-Fachkraft</t>
  </si>
  <si>
    <t>Theologie,Gemeindearbeit(ssT)-Spezialist</t>
  </si>
  <si>
    <t>Theologie, Gemeindearbeit (ssT)-Experte</t>
  </si>
  <si>
    <t>Führung - Theologie und Gemeindearbeit</t>
  </si>
  <si>
    <t>Lehrkräfte in der Primarstufe - Experte</t>
  </si>
  <si>
    <t>Lehrkräfte in d. Sekundarstufe - Experte</t>
  </si>
  <si>
    <t>Lehrkräfte an Sonderschulen - Experte</t>
  </si>
  <si>
    <t>Lehrerausbildung - Experte</t>
  </si>
  <si>
    <t>Lehrkräfte allg. Schule (ssT)-Spezialist</t>
  </si>
  <si>
    <t>Lehrkräfte allg. Schule (ssT)-Experte</t>
  </si>
  <si>
    <t>Führung - Allgemeinbildende Schulen</t>
  </si>
  <si>
    <t>Lehrkräfte berufsbild. Fächer-Spezialist</t>
  </si>
  <si>
    <t>Lehrkräfte berufsbildende Fächer-Experte</t>
  </si>
  <si>
    <t>Betriebl.Ausbild., Berufspäd.-Spezialist</t>
  </si>
  <si>
    <t>Betriebl. Ausbild., Berufspäd.-Experte</t>
  </si>
  <si>
    <t>Führung - BBS, betriebl.Ausb., Betr.päd.</t>
  </si>
  <si>
    <t>Hochschullehre und -forschung - Experte</t>
  </si>
  <si>
    <t>Führung - Hochschullehre und -forschung</t>
  </si>
  <si>
    <t>Erwachsenenbildung (o.S.) - Experte</t>
  </si>
  <si>
    <t>Musikpädagogik - Spezialist</t>
  </si>
  <si>
    <t>Musikpädagogik - Experte</t>
  </si>
  <si>
    <t>Religionspädagogik - Experte</t>
  </si>
  <si>
    <t>Kunst-, Theaterpädagogik - Experte</t>
  </si>
  <si>
    <t>IT-Anwendungstraining - Experte</t>
  </si>
  <si>
    <t>(Fremd-)Sprachenlehrer/innen - Experte</t>
  </si>
  <si>
    <t>Lehrkr.außerschul.Bild.(ssT)-Spezialist</t>
  </si>
  <si>
    <t>Lehrkr. außerschul.Bild.(ssT)-Experte</t>
  </si>
  <si>
    <t>Führung-Außerschul.Bildungseinrichtungen</t>
  </si>
  <si>
    <t>Sportlehrer/innen (o.S.) - Spezialist</t>
  </si>
  <si>
    <t>Sportlehrer/innen (o.S.) - Experte</t>
  </si>
  <si>
    <t>Fahrlehrer/innen - Spezialist</t>
  </si>
  <si>
    <t>Fluglehrer/innen - Spezialist</t>
  </si>
  <si>
    <t>Tanzlehrer/innen - Spezialist</t>
  </si>
  <si>
    <t>Trainer - Ballsportarten - Spezialist</t>
  </si>
  <si>
    <t>Trainer - Fitness,Gymnastik - Spezialist</t>
  </si>
  <si>
    <t>Sportlehrer/innen (s.s.T.) - Spezialist</t>
  </si>
  <si>
    <t>Sprach-, Literaturwissen.(oS) - Experte</t>
  </si>
  <si>
    <t>Germanistik - Experte</t>
  </si>
  <si>
    <t>Anglistik, Amerikanistik - Experte</t>
  </si>
  <si>
    <t>Romanistik - Experte</t>
  </si>
  <si>
    <t>Slawistik, verwandte Bereiche - Experte</t>
  </si>
  <si>
    <t>Arabistik, Orientalistik - Experte</t>
  </si>
  <si>
    <t>Sprach-,Literaturwis. asiat.Raum-Experte</t>
  </si>
  <si>
    <t>Altphilologie - Experte</t>
  </si>
  <si>
    <t>Sprach-,Literaturwissensch.(ssT)-Experte</t>
  </si>
  <si>
    <t>Philosophie, Religion, Ethik - Experte</t>
  </si>
  <si>
    <t>Geschichtswissenschaften - Experte</t>
  </si>
  <si>
    <t>Archäologie - Experte</t>
  </si>
  <si>
    <t>Medien-, Theaterwissenschaft - Experte</t>
  </si>
  <si>
    <t>Regionalwissenschaft - Experte</t>
  </si>
  <si>
    <t>Anthropologie, Ethnologie - Experte</t>
  </si>
  <si>
    <t>Politologie - Experte</t>
  </si>
  <si>
    <t>Soziologie - Experte</t>
  </si>
  <si>
    <t>Erziehungswissenschaft - Experte</t>
  </si>
  <si>
    <t>Markt-, Meinungsforschung - Experte</t>
  </si>
  <si>
    <t>Demografie - Experte</t>
  </si>
  <si>
    <t>Gesellschaftswissenschaften(ssT)-Experte</t>
  </si>
  <si>
    <t>Wirtschaftswissenschaften (oS) - Experte</t>
  </si>
  <si>
    <t>Wirtschaftswissenschaften(ssT) - Experte</t>
  </si>
  <si>
    <t>Werbung und Marketing - Fachkraft</t>
  </si>
  <si>
    <t>Werbung und Marketing - Spezialist</t>
  </si>
  <si>
    <t>Werbung und Marketing - Experte</t>
  </si>
  <si>
    <t>Dialogmarketing - Fachkraft</t>
  </si>
  <si>
    <t>Dialogmarketing - Spezialist</t>
  </si>
  <si>
    <t>Kundenmanagement - Spezialist</t>
  </si>
  <si>
    <t>Führung - Werbung und Marketing</t>
  </si>
  <si>
    <t>Teamleiter/in Callcenter</t>
  </si>
  <si>
    <t>Öffentlichkeitsarbeit - Spezialist</t>
  </si>
  <si>
    <t>Öffentlichkeitsarbeit - Experte</t>
  </si>
  <si>
    <t>Führung - Öffentlichkeitsarbeit</t>
  </si>
  <si>
    <t>Verlags-,Medienkaufleute(oS) - Fachkraft</t>
  </si>
  <si>
    <t>Verlags-,Medienkaufleute(oS) -Spezialist</t>
  </si>
  <si>
    <t>Verlags-, Medienkaufleute (oS) - Experte</t>
  </si>
  <si>
    <t>Verlags-, Medienkaufleute(ssT)-Fachkraft</t>
  </si>
  <si>
    <t>Verlags-,Medienkaufleute(ssT)-Spezialist</t>
  </si>
  <si>
    <t>Verlags-, Medienkaufleute (ssT) -Experte</t>
  </si>
  <si>
    <t>Führung - Verlags- und Medienwirtschaft</t>
  </si>
  <si>
    <t>Redakteure, Journalisten - Fachkraft</t>
  </si>
  <si>
    <t>Redakteure, Journalisten - Spezialist</t>
  </si>
  <si>
    <t>Redakteure, Journalisten - Experte</t>
  </si>
  <si>
    <t>Lektoren/innen - Experte</t>
  </si>
  <si>
    <t>Autoren, Schriftsteller - Experte</t>
  </si>
  <si>
    <t>Führung - Redaktion und Journalismus</t>
  </si>
  <si>
    <t>Musiker/innen - Experte</t>
  </si>
  <si>
    <t>Sänger/innen - Experte</t>
  </si>
  <si>
    <t>Dirigenten/Dirigentinnen - Experte</t>
  </si>
  <si>
    <t>Komponisten/Komponistinnen - Experte</t>
  </si>
  <si>
    <t>MusikGesangDirigententät(ssT)-Spezialist</t>
  </si>
  <si>
    <t>MusikGesangs,Dirigententät.(ssT)-Experte</t>
  </si>
  <si>
    <t>Schauspieler/innen - Experte</t>
  </si>
  <si>
    <t>Tänzer, Choreografen - Experte</t>
  </si>
  <si>
    <t>Athleten, Berufssportler - Spezialist</t>
  </si>
  <si>
    <t>SchauspielTanzBewegungsk(ssT)-Spezialist</t>
  </si>
  <si>
    <t>Moderation,Unterhaltung (oS) -Spezialist</t>
  </si>
  <si>
    <t>Komiker, Kabarettisten - Spezialist</t>
  </si>
  <si>
    <t>Zauberer, Illusionisten - Spezialist</t>
  </si>
  <si>
    <t>Hörfunk-, Fernsehmoderatoren - Experte</t>
  </si>
  <si>
    <t>Moderation,Unterhaltung(ssT) -Spezialist</t>
  </si>
  <si>
    <t>Theater-Film,Fernsehprod.(oS)-Spezialist</t>
  </si>
  <si>
    <t>Theater-,Film-, Fernsehprod.(oS)-Experte</t>
  </si>
  <si>
    <t>Regie - Spezialist</t>
  </si>
  <si>
    <t>Regie - Experte</t>
  </si>
  <si>
    <t>TheaterFilm,Fernsehprod.(ssT)-Spezialist</t>
  </si>
  <si>
    <t>Theater-Film-,Fernsehprod.(ssT)-Experte</t>
  </si>
  <si>
    <t>Aufsicht-Theater-Film-,Fernsehproduktion</t>
  </si>
  <si>
    <t>Führung-Theater-,Film-,Fernsehproduktion</t>
  </si>
  <si>
    <t>Veranstaltungs-,Bühnentechnik-Spezialist</t>
  </si>
  <si>
    <t>Veranstaltungs-, Bühnentechnik - Experte</t>
  </si>
  <si>
    <t>Kameratechnik - Spezialist</t>
  </si>
  <si>
    <t>Bild- und Tontechnik - Spezialist</t>
  </si>
  <si>
    <t>Bild- und Tontechnik - Experte</t>
  </si>
  <si>
    <t>Aufsicht-Veranstaltungs-Kamera-,Tontech.</t>
  </si>
  <si>
    <t>Bühnen- und Kostümbildnerei - Spezialist</t>
  </si>
  <si>
    <t>Bühnen- und Kostümbildnerei - Experte</t>
  </si>
  <si>
    <t>Requisite - Spezialist</t>
  </si>
  <si>
    <t>Aufsicht-Bühnen-,Kostümbildn.,Requisite</t>
  </si>
  <si>
    <t>Museum (o.S.) - Experte</t>
  </si>
  <si>
    <t>Museums-,Ausstellungstechnik-Spezialist</t>
  </si>
  <si>
    <t>Museums-, Ausstellungstechnik - Experte</t>
  </si>
  <si>
    <t>Kunstsachverständige - Experte</t>
  </si>
  <si>
    <t>Führung - Museum</t>
  </si>
  <si>
    <t>umschulungsbegleitende Hilfen ohne Lernprozessbegleitung</t>
  </si>
  <si>
    <t>umschulungsbegleitende Hilfen mit Lernprozessbegleitung</t>
  </si>
  <si>
    <t>Schweiß-, Verbindungstechnik (Fachkraft)</t>
  </si>
  <si>
    <t>Wolfram-Inertgasschweißen (WIG) &gt; Stahl (St)</t>
  </si>
  <si>
    <t>Wolfram-Inertgasschweißen (WIG) &gt; Chrom/Nickel (CrNi)</t>
  </si>
  <si>
    <t>Wolfram-Inertgasschweißen (WIG) &gt; Aluminium (Al)</t>
  </si>
  <si>
    <t>Metallschutzgasschweißen (MAG)/(MIG) &gt; Stahl (St)</t>
  </si>
  <si>
    <t>Metallschutzgasschweißen (MAG)/(MIG) &gt; Chrom/Nickel (CrNi)</t>
  </si>
  <si>
    <t>Metallschutzgasschweißen (MAG)/(MIG) &gt; Aluminium (Al)</t>
  </si>
  <si>
    <t>andere Verfahren, die nicht den o.a. genannten zugeordnet werden können</t>
  </si>
  <si>
    <t>Schweiß-,Verbindungstechnik - Spezialist</t>
  </si>
  <si>
    <t>Schweiß-, Verbindungstechnik - Experte</t>
  </si>
  <si>
    <t>BE mit Vorbesitz B</t>
  </si>
  <si>
    <t>52122_C1</t>
  </si>
  <si>
    <t>C1 mit Vorbesitz B</t>
  </si>
  <si>
    <t>C1/C1E in einem Ausbildungsgang mit Vorbesitz B</t>
  </si>
  <si>
    <t>C1E mit Vorbesitz C1</t>
  </si>
  <si>
    <t>C mit Vorbesitz B</t>
  </si>
  <si>
    <t>CE mit Vorbesitz C</t>
  </si>
  <si>
    <t>C/CE in einem Ausbildungsgang mit Vorbesitz B</t>
  </si>
  <si>
    <t>D mit Vorbesitz B &lt; 2 Jahre</t>
  </si>
  <si>
    <t>D mit Vorbesitz B &gt; 2 Jahre</t>
  </si>
  <si>
    <t>D mit Vorbesitz C1&gt; 2 Jahre</t>
  </si>
  <si>
    <t>D mit Vorbesitz C &lt; 2 Jahre</t>
  </si>
  <si>
    <t>D mit Vorbesitz C &gt; 2 Jahre</t>
  </si>
  <si>
    <t>DE mit Vorbesitz D</t>
  </si>
  <si>
    <t>D/DE in einem Ausbildungsgang mit Vorbesitz B &lt; 2 Jahre</t>
  </si>
  <si>
    <t>D/DE in einem Ausbildungsgang mit Vorbesitz B &gt; 2 Jahre</t>
  </si>
  <si>
    <t>D/DE in einem Ausbildungsgang mit Vorbesitz C &gt; 2 Jahre</t>
  </si>
  <si>
    <t>T</t>
  </si>
  <si>
    <t xml:space="preserve">52122_bG 
</t>
  </si>
  <si>
    <t>beschleunigte Grundqualifikation LKW (gem. BKrFQG/BKrFQV)</t>
  </si>
  <si>
    <t>beschleunigte Grundqualifikation Bus (gem. BKrFQG/BKrFQV)</t>
  </si>
  <si>
    <t>beschleunigte Grundqualifikation für Umsteiger von Bus auf LKW</t>
  </si>
  <si>
    <t xml:space="preserve">beschleunigte Grundqualifikation für Umsteiger von LKW auf Bus </t>
  </si>
  <si>
    <t>Berufskraftfahrerweiterbildung Lkw gem. BKrFQG (5 Module)</t>
  </si>
  <si>
    <t>Berufskraftfahrerweiterbildung Bus gem. BKrFQG (5 Module)</t>
  </si>
  <si>
    <t>Berufskraftfahrerweiterbildung Lkw gem. BKrFQG (1 Modul)</t>
  </si>
  <si>
    <t>Berufskraftfahrerweiterbildung Bus gem. BKrFQG (1 Modul)</t>
  </si>
  <si>
    <t>ADR Basis</t>
  </si>
  <si>
    <t xml:space="preserve"> ADR Tank</t>
  </si>
  <si>
    <t xml:space="preserve"> ADR Basis und Tank</t>
  </si>
  <si>
    <t>Ladungssicherung LKW</t>
  </si>
  <si>
    <t>Ladungssicherung Bus</t>
  </si>
  <si>
    <t>Perfektionstraining, Wechselbrücke LKW</t>
  </si>
  <si>
    <t>Perfektionsfahrtraining, Wechselbrücke Bus</t>
  </si>
  <si>
    <t>Umschulung Güterverkehr</t>
  </si>
  <si>
    <t>Umschulung Personenverkehr</t>
  </si>
  <si>
    <t>TQ1- Güter befördern</t>
  </si>
  <si>
    <t>TQ 3- Personen befördern</t>
  </si>
  <si>
    <t>Güterverkehr sonstige</t>
  </si>
  <si>
    <t>Personenverkehr sonstige</t>
  </si>
  <si>
    <t>Fachinformatiker/in Digitale Vernetzung</t>
  </si>
  <si>
    <t>umschulungsbegleitende Hilfen mit  Lernprozessbegleitung</t>
  </si>
  <si>
    <t>Landwirtschaft (o.S.) - Spezialist</t>
  </si>
  <si>
    <t>Landwirtschaft (o.S.) - Experte</t>
  </si>
  <si>
    <t>Landtechnik - Spezialist</t>
  </si>
  <si>
    <t>Landtechnik - Experte</t>
  </si>
  <si>
    <t>Landwirtsch.Sachverständige - Spezialist</t>
  </si>
  <si>
    <t>Landwirtschaftl. Sachverständige-Experte</t>
  </si>
  <si>
    <t>Landwirtsch.-tech.Laborat.-Spezialist</t>
  </si>
  <si>
    <t>Landwirtschaft (s.s.T.) - Spezialist</t>
  </si>
  <si>
    <t>Landwirtschaft (s.s.T.) - Experte</t>
  </si>
  <si>
    <t>Aufsicht - Landwirtschaft</t>
  </si>
  <si>
    <t>Führung - Landwirtschaft</t>
  </si>
  <si>
    <t>Nutztierhaltung - Spezialist</t>
  </si>
  <si>
    <t>Nutztierhaltung - Experte</t>
  </si>
  <si>
    <t>Geflügelhaltung - Spezialist</t>
  </si>
  <si>
    <t>Imkerei - Spezialist</t>
  </si>
  <si>
    <t>Tierwirtschaft (s.s.T.) - Spezialist</t>
  </si>
  <si>
    <t>Aufsicht - Tierwirtschaft</t>
  </si>
  <si>
    <t>Führung - Tierwirtschaft</t>
  </si>
  <si>
    <t>Hufbeschlagschmiede/innen - Spezialist</t>
  </si>
  <si>
    <t>Aufsicht - Pferdewirtschaft</t>
  </si>
  <si>
    <t>Führung - Pferdewirtschaft</t>
  </si>
  <si>
    <t>Fischerei - Spezialist</t>
  </si>
  <si>
    <t>Fischerei - Experte</t>
  </si>
  <si>
    <t>Aufsicht - Fischwirtschaft</t>
  </si>
  <si>
    <t>Führung - Fischwirtschaft</t>
  </si>
  <si>
    <t>Aufsicht - Tierpflege</t>
  </si>
  <si>
    <t>Führung - Tierpflege</t>
  </si>
  <si>
    <t>Weinbau - Spezialist</t>
  </si>
  <si>
    <t>Weinbau - Experte</t>
  </si>
  <si>
    <t>Aufsicht - Weinbau</t>
  </si>
  <si>
    <t>Führung - Weinbau</t>
  </si>
  <si>
    <t>Forstwirtschaft - Spezialist</t>
  </si>
  <si>
    <t>Forstwirtschaft - Experte</t>
  </si>
  <si>
    <t>Natur-, Landschaftspflege - Spezialist</t>
  </si>
  <si>
    <t>Natur-, Landschaftspflege - Experte</t>
  </si>
  <si>
    <t>Aufsicht - Forst,Jagd, Landschaftspflege</t>
  </si>
  <si>
    <t>Führung - Forst,Jagd, Landschaftspflege</t>
  </si>
  <si>
    <t>Berufe im Gartenbau (o.S.) - Spezialist</t>
  </si>
  <si>
    <t>Berufe im Gartenbau (o.S.) - Experte</t>
  </si>
  <si>
    <t>Berufe im Obst-, Gemüsebau - Spezialist</t>
  </si>
  <si>
    <t>BaumschuleStaudenZierpflanzen-Spezialist</t>
  </si>
  <si>
    <t>Friedhofsgärtnerei - Spezialist</t>
  </si>
  <si>
    <t>GartenLandschaftsSportplatzb.-Spezialist</t>
  </si>
  <si>
    <t>Garten-Landschafts,Sportplatzbau-Experte</t>
  </si>
  <si>
    <t>Aufsicht - Gartenbau</t>
  </si>
  <si>
    <t>Führung - Gartenbau</t>
  </si>
  <si>
    <t>Floristik - Spezialist</t>
  </si>
  <si>
    <t>Aufsicht - Floristik</t>
  </si>
  <si>
    <t>Führung - Floristik</t>
  </si>
  <si>
    <t>Berg- und Tagebau - Helfer</t>
  </si>
  <si>
    <t>Berg- und Tagebau - Fachkraft</t>
  </si>
  <si>
    <t>Berg- und Tagebau - Spezialist</t>
  </si>
  <si>
    <t>Berg- und Tagebau - Experte</t>
  </si>
  <si>
    <t>Sprengtechnik - Fachkraft</t>
  </si>
  <si>
    <t>Sprengtechnik - Spezialist</t>
  </si>
  <si>
    <t>Sprengtechnik - Experte</t>
  </si>
  <si>
    <t>Aufsicht -Berg-,Tagebau, Sprengtechnik</t>
  </si>
  <si>
    <t>Führung -Berg-,Tagebau, Sprengtechnik</t>
  </si>
  <si>
    <t>Naturstein,Baustoffherstell (o.S)-Helfer</t>
  </si>
  <si>
    <t>Naturstein-,Mineralaufbereit.-Fachkraft</t>
  </si>
  <si>
    <t>Naturstein-,Mineralaufbereit.-Spezialist</t>
  </si>
  <si>
    <t>Baustoffherstellung - Fachkraft</t>
  </si>
  <si>
    <t>Baustoffherstellung - Spezialist</t>
  </si>
  <si>
    <t>Steinmetztechnik - Fachkraft</t>
  </si>
  <si>
    <t>Steinmetztechnik - Spezialist</t>
  </si>
  <si>
    <t>Aufsicht-Naturstein,Mineral,Baustoffher.</t>
  </si>
  <si>
    <t>Glasherstellung - Helfer</t>
  </si>
  <si>
    <t>Glasherstellung - Fachkraft</t>
  </si>
  <si>
    <t>Glasherstellung - Spezialist</t>
  </si>
  <si>
    <t>Glasapparatebau - Fachkraft</t>
  </si>
  <si>
    <t>Glasapparatebau - Spezialist</t>
  </si>
  <si>
    <t>Industrielle Glasbläserei - Fachkraft</t>
  </si>
  <si>
    <t>Glasveredelung - Fachkraft</t>
  </si>
  <si>
    <t>Glasapparatejustierung - Fachkraft</t>
  </si>
  <si>
    <t>Feinoptik - Fachkraft</t>
  </si>
  <si>
    <t>Feinoptik - Spezialist</t>
  </si>
  <si>
    <t>Aufsicht-Industri.Glasherst.,-verarbeit.</t>
  </si>
  <si>
    <t>Industriekeramik (Verfahren)-Helfer</t>
  </si>
  <si>
    <t>Industriekeramik (Verfahren)-Fachkraft</t>
  </si>
  <si>
    <t>Industriekeramik(Verfahren)-Spezialist</t>
  </si>
  <si>
    <t>Industriekeramik(Modelltechn.)-Fachkraft</t>
  </si>
  <si>
    <t>Industriekeramik(Modelltechn)-Spezialist</t>
  </si>
  <si>
    <t>Aufsicht-Industrielle Keramikherstellung</t>
  </si>
  <si>
    <t>Kunststoff-,Kautschukhers(oS)-Spezialist</t>
  </si>
  <si>
    <t>Kunststoff-,Kautschukherst. (oS)-Experte</t>
  </si>
  <si>
    <t>Kunststoff,Kautschukver.(ssT)-Spezialist</t>
  </si>
  <si>
    <t>Kunststoff,Kautschukverarb.(ssT)-Experte</t>
  </si>
  <si>
    <t>Aufsicht-Kunststoff,Kautschukher,verarb.</t>
  </si>
  <si>
    <t>Farb-, Lacktechnik (o.S.) - Spezialist</t>
  </si>
  <si>
    <t>Farb-, Lacktechnik (o.S.) - Experte</t>
  </si>
  <si>
    <t>Aufsicht - Farb-, Lacktechnik</t>
  </si>
  <si>
    <t>Holzbe-,-verarbeitung(o.S.) - Spezialist</t>
  </si>
  <si>
    <t>Holzbe-, -verarbeitung (o.S.) - Experte</t>
  </si>
  <si>
    <t>Prod. Fertigprodukte aus Holz-Spezialist</t>
  </si>
  <si>
    <t>Holz-, Möbel-, Innenausbau - Spezialist</t>
  </si>
  <si>
    <t>Aufsicht - Holzbe-, -verarbeitung</t>
  </si>
  <si>
    <t>Führung - Holzbe-, -verarbeitung</t>
  </si>
  <si>
    <t>Papier-,Verpackungstechnik (oS) - Helfer</t>
  </si>
  <si>
    <t>Papierherstellung - Fachkraft</t>
  </si>
  <si>
    <t>Papierherstellung - Spezialist</t>
  </si>
  <si>
    <t>Papierherstellung - Experte</t>
  </si>
  <si>
    <t>Papierverarb,Verpackungstechn.-Fachkraft</t>
  </si>
  <si>
    <t>Papierverarb,Verpackungstechn-Spezialist</t>
  </si>
  <si>
    <t>Papierverarb.,Verpackungstechn.-Experte</t>
  </si>
  <si>
    <t>Aufsicht - Papier-, Verpackungstechnik</t>
  </si>
  <si>
    <t>Fototechnik - Fachkraft</t>
  </si>
  <si>
    <t>Fototechnik - Spezialist</t>
  </si>
  <si>
    <t>Fototechnik - Experte</t>
  </si>
  <si>
    <t>Fotografie - Fachkraft</t>
  </si>
  <si>
    <t>Aufsicht - Fototechnik  und Fotografie</t>
  </si>
  <si>
    <t>Drucktechnik - Helfer</t>
  </si>
  <si>
    <t>Drucktechnik - Fachkraft</t>
  </si>
  <si>
    <t>Drucktechnik - Spezialist</t>
  </si>
  <si>
    <t>Drucktechnik - Experte</t>
  </si>
  <si>
    <t>Buchbinderei,Druckweiterverarb-Fachkraft</t>
  </si>
  <si>
    <t>Buchbinderei,Druckweiterver.-Spezialist</t>
  </si>
  <si>
    <t>Aufsicht-Drucktechnik,Buchbinderei</t>
  </si>
  <si>
    <t>Hüttentechnik - Experte</t>
  </si>
  <si>
    <t>Metallumformung - Experte</t>
  </si>
  <si>
    <t>Industrielle Gießerei - Experte</t>
  </si>
  <si>
    <t>Metallbearbeitung Laserstrahl-Experte</t>
  </si>
  <si>
    <t>Metalloberflächenbehandl. (oS)-Experte</t>
  </si>
  <si>
    <t>Metallbau - Experte</t>
  </si>
  <si>
    <t>Feinwerktechnik - Experte</t>
  </si>
  <si>
    <t>Werkzeugtechnik - Experte</t>
  </si>
  <si>
    <t>Elektrotechnik (o.S.) - Helfer</t>
  </si>
  <si>
    <t>Getränkeherstellung (o.S.) - Spezialist</t>
  </si>
  <si>
    <t>Getränkeherstellung (o.S.) - Experte</t>
  </si>
  <si>
    <t>Brauer/innen, Mälzer/innen - Spezialist</t>
  </si>
  <si>
    <t>Brauer/innen, Mälzer/innen - Experte</t>
  </si>
  <si>
    <t>Weinküfer/innen - Spezialist</t>
  </si>
  <si>
    <t>Brenner, Destillateure - Spezialist</t>
  </si>
  <si>
    <t>Brenner, Destillateure - Experte</t>
  </si>
  <si>
    <t>Fruchtsafttechnik - Spezialist</t>
  </si>
  <si>
    <t>Aufsicht - Getränkeherstellung</t>
  </si>
  <si>
    <t>Führung - Getränkeherstellung</t>
  </si>
  <si>
    <t>Lebensmittelherstellung (oS) -Spezialist</t>
  </si>
  <si>
    <t>Lebensmittelherstellung (o.S.) - Experte</t>
  </si>
  <si>
    <t>Mühlenprod.-,Futtermittelher.-Spezialist</t>
  </si>
  <si>
    <t>Back-, Konditoreiwarenherst.-Spezialist</t>
  </si>
  <si>
    <t>Fleischverarbeitung - Spezialist</t>
  </si>
  <si>
    <t>Fischverarbeitung - Spezialist</t>
  </si>
  <si>
    <t>Milchproduktherstellung - Spezialist</t>
  </si>
  <si>
    <t>Süßwarenherstellung - Spezialist</t>
  </si>
  <si>
    <t>Tabakwarenherstellung - Spezialist</t>
  </si>
  <si>
    <t>Lebensmittelherstellung(ssT) -Spezialist</t>
  </si>
  <si>
    <t>Lebensmittelherstellung (ssT) - Experte</t>
  </si>
  <si>
    <t>Aufsicht-Lebens-,Genussmittelherstellung</t>
  </si>
  <si>
    <t>Führung-Lebens-,Genussmittelherstellung</t>
  </si>
  <si>
    <t>Aufsicht - Speisenzubereitung</t>
  </si>
  <si>
    <t>Führung - Speisenzubereitung</t>
  </si>
  <si>
    <t>Bauplanung,-überwachung (oS)-Fachkraft</t>
  </si>
  <si>
    <t>Bauplan. Verkehrswege,-anlagen-Fachkraft</t>
  </si>
  <si>
    <t>Wasserwirtschaft - Fachkraft</t>
  </si>
  <si>
    <t>Bauwerkserhaltung,-erneuerung-Fachkraft</t>
  </si>
  <si>
    <t>Vermessungstechnik - Fachkraft</t>
  </si>
  <si>
    <t>Kartografie - Fachkraft</t>
  </si>
  <si>
    <t>Klempnerei (o.S.) - Helfer</t>
  </si>
  <si>
    <t>Ver- und Entsorgung (o.S.) - Helfer</t>
  </si>
  <si>
    <t>Geotechnik - Fachkraft</t>
  </si>
  <si>
    <t>Meteorologie - Fachkraft</t>
  </si>
  <si>
    <t>Umweltschutztechnik (o.S.) - Fachkraft</t>
  </si>
  <si>
    <t>Schornsteinfeger/innen - Fachkraft</t>
  </si>
  <si>
    <t>Umweltschutzverwalt.,-beratung-Fachkraft</t>
  </si>
  <si>
    <t>PilotenVerkehrsflugzeugführer-Spezialist</t>
  </si>
  <si>
    <t>Piloten,Verkehrsflugzeugführer - Experte</t>
  </si>
  <si>
    <t>Fahrzeugführer Flugverk.(ssT)-Spezialist</t>
  </si>
  <si>
    <t>Fahrzeugführer Flugverkehr (ssT)-Experte</t>
  </si>
  <si>
    <t>NautSchiffsoffiziere,Kapitäne-Spezialist</t>
  </si>
  <si>
    <t>Naut.Schiffsoffiziere, Kapitäne-Experte</t>
  </si>
  <si>
    <t>Schiffsführ.Binnen-,Hafenverk.-Fachkraft</t>
  </si>
  <si>
    <t>Schiffsführ.Binnen,Hafenverk.-Spezialist</t>
  </si>
  <si>
    <t>Führer land-,forstw. Maschinen-Fachkraft</t>
  </si>
  <si>
    <t>Aufsicht - Bau-, Transportgeräteführung</t>
  </si>
  <si>
    <t>Objekt-, Werte-, Personenschutz - Helfer</t>
  </si>
  <si>
    <t>Justizvollzugsdienst - Helfer</t>
  </si>
  <si>
    <t>Gebäudereinigung - Spezialist</t>
  </si>
  <si>
    <t>Aufsicht - Reinigung</t>
  </si>
  <si>
    <t>Vertrieb (außer IKT) - Experte</t>
  </si>
  <si>
    <t>Führung - Einkauf  und Vertrieb</t>
  </si>
  <si>
    <t>Kaufleute im Handel (o.S.) - Experte</t>
  </si>
  <si>
    <t>Kaufleute Groß-, Außenhandel - Experte</t>
  </si>
  <si>
    <t>Kaufleute im Handel (s.s.T.) - Experte</t>
  </si>
  <si>
    <t>Führung - Handel</t>
  </si>
  <si>
    <t>Immobilienvermarktung,-verwal.-Experte</t>
  </si>
  <si>
    <t>Führung-Immobilienwirt., Facility-Manag.</t>
  </si>
  <si>
    <t>Führung - Verkauf</t>
  </si>
  <si>
    <t>Buchhandel - Experte</t>
  </si>
  <si>
    <t>Tourismuskaufleute - Experte</t>
  </si>
  <si>
    <t>Sport-,Fitnesskaufl.Sportmanag-Experte</t>
  </si>
  <si>
    <t>Führung - Tourismus und Sport</t>
  </si>
  <si>
    <t>Führung - Hotellerie</t>
  </si>
  <si>
    <t>Führung - Gastronomie</t>
  </si>
  <si>
    <t>Veranstaltungsservice,-manag. - Experte</t>
  </si>
  <si>
    <t>Rechtsberatung,-sprechung (oS) - Experte</t>
  </si>
  <si>
    <t>Notare/Notarinnen - Experte</t>
  </si>
  <si>
    <t>Rechtsanwälte/-anwältinnen - Experte</t>
  </si>
  <si>
    <t>Staatsanwälte/-anwältinnen - Experte</t>
  </si>
  <si>
    <t>Richter/innen - Experte</t>
  </si>
  <si>
    <t>Verfassungsschutz - Experte</t>
  </si>
  <si>
    <t>Rechtsberat.,sprech.,ordn.(ssT)-Experte</t>
  </si>
  <si>
    <t>Führung-Rechtsberatung,sprechung,ordnung</t>
  </si>
  <si>
    <t>Öffentliche Verwaltung (o.S.) - Experte</t>
  </si>
  <si>
    <t>Sozialverwaltung, -versicherung-Experte</t>
  </si>
  <si>
    <t>Verw. Sozial-,Gesundheitswes. - Experte</t>
  </si>
  <si>
    <t>Steuerverwaltung - Experte</t>
  </si>
  <si>
    <t>Zolldienst - Experte</t>
  </si>
  <si>
    <t>Justizverwaltung - Experte</t>
  </si>
  <si>
    <t>Öffentliche Verwaltung (ssT) - Experte</t>
  </si>
  <si>
    <t>Führung - Verwaltung</t>
  </si>
  <si>
    <t>Archivwesen - Experte</t>
  </si>
  <si>
    <t>Bibliothekswesen - Experte</t>
  </si>
  <si>
    <t>Dokumentat.-, Informationsdienst-Experte</t>
  </si>
  <si>
    <t>Führung-Medien-Dokument.-,Informationsd.</t>
  </si>
  <si>
    <t>Musikpädagogik - Fachkraft</t>
  </si>
  <si>
    <t>Archäologie - Spezialist</t>
  </si>
  <si>
    <t>Markt-, Meinungsforschung - Helfer</t>
  </si>
  <si>
    <t>Markt-, Meinungsforschung - Fachkraft</t>
  </si>
  <si>
    <t>Markt-, Meinungsforschung - Spezialist</t>
  </si>
  <si>
    <t>Produkt-, Industriedesign - Fachkraft</t>
  </si>
  <si>
    <t>Produkt-, Industriedesign - Spezialist</t>
  </si>
  <si>
    <t>Produkt-, Industriedesign - Experte</t>
  </si>
  <si>
    <t>Innenarchitektur - Fachkraft</t>
  </si>
  <si>
    <t>Innenarchitektur - Spezialist</t>
  </si>
  <si>
    <t>Innenarchitektur - Experte</t>
  </si>
  <si>
    <t>Visuelles Marketing - Fachkraft</t>
  </si>
  <si>
    <t>Visuelles Marketing - Spezialist</t>
  </si>
  <si>
    <t>Raumausstattung - Fachkraft</t>
  </si>
  <si>
    <t>Raumausstattung - Spezialist</t>
  </si>
  <si>
    <t>Aufsicht-Innenarchitektur,Raumausstatt.</t>
  </si>
  <si>
    <t>Kunsthandw., bild.Kunst (oS) - Fachkraft</t>
  </si>
  <si>
    <t>Kunsthandwerk,bild.Kunst (oS)-Spezialist</t>
  </si>
  <si>
    <t>Kunsthandwerk, bild. Kunst (oS)-Experte</t>
  </si>
  <si>
    <t>Bildhauerei - Fachkraft</t>
  </si>
  <si>
    <t>Bildhauerei - Spezialist</t>
  </si>
  <si>
    <t>Kunstmaler, Zeichner - Spezialist</t>
  </si>
  <si>
    <t>Drechslerei,Spielzeugherstell.-Fachkraft</t>
  </si>
  <si>
    <t>Drechslerei, Spielzeugherst.-Spezialist</t>
  </si>
  <si>
    <t>Vergolderhandwerk - Fachkraft</t>
  </si>
  <si>
    <t>Vergolderhandwerk - Spezialist</t>
  </si>
  <si>
    <t>Wachszieherei - Fachkraft</t>
  </si>
  <si>
    <t>Kunsthandwerk, bild.Kunst(ssT)-Fachkraft</t>
  </si>
  <si>
    <t>Kunsthandwerk,bild.Kunst(ssT)-Spezialist</t>
  </si>
  <si>
    <t>Aufsicht - Kunsthandwerk,bildende Kunst</t>
  </si>
  <si>
    <t>Kunsthandw. Keramikgestaltung-Fachkraft</t>
  </si>
  <si>
    <t>Kunsthandw. Keramikgestaltung-Spezialist</t>
  </si>
  <si>
    <t>KunsthandGlasKeramPorzellanmal-Fachkraft</t>
  </si>
  <si>
    <t>Kunsthandwerkl. Glasbläserei - Fachkraft</t>
  </si>
  <si>
    <t>Kunsthandwerkl. Glasbläserei-Spezialist</t>
  </si>
  <si>
    <t>Aufsicht-Kunsthandw.Keramik,Glasgestalt.</t>
  </si>
  <si>
    <t>Kunsthandw. Metallgestaltung - Fachkraft</t>
  </si>
  <si>
    <t>Kunsthandw. Metallgestaltung-Spezialist</t>
  </si>
  <si>
    <t>Kunsth.Schmuckher.Edelsteinbe.-Fachkraft</t>
  </si>
  <si>
    <t>Kunsth.SchmuckherEdelsteinbe.-Spezialist</t>
  </si>
  <si>
    <t>Kunsth.Schmuckher.Edelsteinbear.-Experte</t>
  </si>
  <si>
    <t>Gravur - Fachkraft</t>
  </si>
  <si>
    <t>Schilder-,Lichtreklameherst. - Fachkraft</t>
  </si>
  <si>
    <t>Aufsicht-Kunsthandwerkl.Metallgestaltung</t>
  </si>
  <si>
    <t>Musikinstrumentenbau (o.S.) - Fachkraft</t>
  </si>
  <si>
    <t>Musikinstrumentenbau (o.S.) - Spezialist</t>
  </si>
  <si>
    <t>Musikinstrumentenbau (o.S.) - Experte</t>
  </si>
  <si>
    <t>Streich-,Zupfinstrumentenbau - Fachkraft</t>
  </si>
  <si>
    <t>Streich-,Zupfinstrumentenbau-Spezialist</t>
  </si>
  <si>
    <t>Holzblasinstrumentenbau - Fachkraft</t>
  </si>
  <si>
    <t>Holzblasinstrumentenbau - Spezialist</t>
  </si>
  <si>
    <t>Metallblasinstrumentenbau - Fachkraft</t>
  </si>
  <si>
    <t>Metallblasinstrumentenbau - Spezialist</t>
  </si>
  <si>
    <t>Klavier- und Cembalobau - Fachkraft</t>
  </si>
  <si>
    <t>Klavier- und Cembalobau - Spezialist</t>
  </si>
  <si>
    <t>Orgel- und Harmoniumbau - Fachkraft</t>
  </si>
  <si>
    <t>Orgel- und Harmoniumbau - Spezialist</t>
  </si>
  <si>
    <t>Musikinstrumentenbau (s.s.T.)-Fachkraft</t>
  </si>
  <si>
    <t>Musikinstrumentenbau (s.s.T.)-Spezialist</t>
  </si>
  <si>
    <t>Aufsicht - Musikinstrumentenbau</t>
  </si>
  <si>
    <t>MannequinDressmen,sonst.Models-Fachkraft</t>
  </si>
  <si>
    <t>Personenbezog.Dienstleistungen-Fachkraft</t>
  </si>
  <si>
    <t>Glücks- und Wettspiel - Fachkraft</t>
  </si>
  <si>
    <t>Theater-Film-,Fernsehprod.(oS)-Fachkraft</t>
  </si>
  <si>
    <t>Theater-Film,Fernsehprod.(ssT)-Fachkraft</t>
  </si>
  <si>
    <t>Veranstaltungs-, Bühnentechnik-Fachkraft</t>
  </si>
  <si>
    <t>Kameratechnik - Fachkraft</t>
  </si>
  <si>
    <t>Bild- und Tontechnik - Fachkraft</t>
  </si>
  <si>
    <t>Veranstalt.-Kamera-,Tont.(ssT)-Fachkraft</t>
  </si>
  <si>
    <t>Bühnen- und Kostümbildnerei - Fachkraft</t>
  </si>
  <si>
    <t>Requisite - Fachkraft</t>
  </si>
  <si>
    <t>Museums-,Ausstellungstechnik - Fachkraft</t>
  </si>
  <si>
    <t>Wolfram-Inertgasschweißen (WIG) &gt; Kupfer (Cu)</t>
  </si>
  <si>
    <t>D1 mit Vorbesitz B oder C1&lt; 2 Jahre</t>
  </si>
  <si>
    <t>D1 mit Vorbesitz B oder C1&gt; 2 Jahre</t>
  </si>
  <si>
    <t>D mit Vorbesitz C1&lt; 2 Jahre</t>
  </si>
  <si>
    <t>D/DE in einem Ausbildungsgang mit Vorbesitz C1 &lt; 2 Jahre</t>
  </si>
  <si>
    <t>D/DE in einem Ausbildungsgang mit Vorbesitz C1 &gt; 2 Jahre</t>
  </si>
  <si>
    <t>D/DE in einem Ausbildungsgang mit Vorbesitz C &lt; 2 Jahre</t>
  </si>
  <si>
    <t>D/DE in einem Ausbildungsgang mit Vorbesitz D1</t>
  </si>
  <si>
    <t xml:space="preserve"> ADR Klasse 1 -Sprengstoff</t>
  </si>
  <si>
    <t xml:space="preserve"> ADR Klasse 7 Radioaktiv</t>
  </si>
  <si>
    <t>TQ 2- Fahrzeuge vorbereiten, warten, kontrollieren und pflegen (LKW)</t>
  </si>
  <si>
    <t>TQ 2- Fahrzeuge vorbereiten, warten, kontrollieren und pflegen (Bus)</t>
  </si>
  <si>
    <t>TQ 4- spezielle Güter transportieren</t>
  </si>
  <si>
    <t>TQ 5- Kraftomnibusse im Linienverkehr führen</t>
  </si>
  <si>
    <t>TQ 6- Transportdienstleistungen planen und organisieren (LKW)</t>
  </si>
  <si>
    <t>TQ 6- Transportdienstleistungen planen und organisieren (Bus)</t>
  </si>
  <si>
    <t>Berufskraftfahrer(Personentransport/PKW)-Fachkraft (Dienstwagen-/Taxifahrer)</t>
  </si>
  <si>
    <t>WZ Kürzel</t>
  </si>
  <si>
    <t>Maßnahmen durchführung</t>
  </si>
  <si>
    <t>Fehlermeldung</t>
  </si>
  <si>
    <t>1. Änderung vom:</t>
  </si>
  <si>
    <t>2. Änderung vom:</t>
  </si>
  <si>
    <t>3. Änderung vom:</t>
  </si>
  <si>
    <t>4. Änderung vom:</t>
  </si>
  <si>
    <t>Mit Änderung vom:</t>
  </si>
  <si>
    <t>Welche Änderungen wurden vorgenommen:</t>
  </si>
  <si>
    <t>xxxxxxx</t>
  </si>
  <si>
    <t>Antrag zur Einreichung von Maßnahmen für 2022 bis Sommer 2024</t>
  </si>
  <si>
    <t>Bemerkungen und Bewertung des Begutachters</t>
  </si>
  <si>
    <t>Hat die Änderung Auswirkungen auf die Stichprobe? (von CPM auszufüllem)</t>
  </si>
  <si>
    <t>Wichtige Hinweise:</t>
  </si>
  <si>
    <t xml:space="preserve">§ 81: Nach dem Eintrag der B-KZ wird deren Gültigkeit überprüft. Ggf. wird eine Fehlermeldung angezeigt. In dem Fall prüfen Sie bitte die B-KZ und passen diese an. </t>
  </si>
  <si>
    <t>Angegebener Kostensatz ist innerhalb des B-DKS</t>
  </si>
  <si>
    <t>Angegebener Kostensatz überschreitet den B-DKS (um weniger als 25%)</t>
  </si>
  <si>
    <t xml:space="preserve">Angegebener Kostensatz überschreitet den B-DKS um 25% oder mehr. </t>
  </si>
  <si>
    <t xml:space="preserve">Insofern bei § 45 Maßnahmen das Maßnahmeziel und bei § 81 Maßnahmen die B-KZ korrekt angegeben wurden, prüft das Dokument automatisch, ob bei dem angegeben Kosten je UE je TN eine B-DKS-Überschreitung vorliegt oder nicht. </t>
  </si>
  <si>
    <t xml:space="preserve">Gruppengröße: gemäß den Empfehlungen des Beirates beträgt die aktuelle empfohlene Gruppengröße 12 Teilnehmer. Sollte davon abgewichen werden (nach unten und oben), muss dies mit der Zulassung begründet werden. </t>
  </si>
  <si>
    <t>52122_TQ1</t>
  </si>
  <si>
    <t>§ 16k SGB II - Ganzheitliche Betreuung</t>
  </si>
  <si>
    <t xml:space="preserve">Bitte kopieren Sie die Inhalte aus früheren Listen nicht in das aktuelle Dokument. Hierdurch kann es zu nicht korrekten Fehlermeldungen etc. kommen. Eine manuelle Eingabe der Werte wird empfohlen.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</si>
</sst>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/>
    <xf numFmtId="0" fontId="7" fillId="0" borderId="0" xfId="0" applyFont="1"/>
    <xf numFmtId="0" fontId="8" fillId="2" borderId="10" xfId="0" applyFont="1" applyFill="1" applyBorder="1"/>
    <xf numFmtId="0" fontId="8" fillId="0" borderId="0" xfId="0" applyFont="1" applyFill="1" applyBorder="1"/>
    <xf numFmtId="0" fontId="8" fillId="2" borderId="11" xfId="0" applyFont="1" applyFill="1" applyBorder="1"/>
    <xf numFmtId="14" fontId="8" fillId="2" borderId="1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6" fillId="0" borderId="0" xfId="0" applyFont="1"/>
    <xf numFmtId="49" fontId="17" fillId="0" borderId="16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center" wrapText="1"/>
      <protection locked="0"/>
    </xf>
    <xf numFmtId="49" fontId="17" fillId="0" borderId="15" xfId="0" applyNumberFormat="1" applyFont="1" applyBorder="1" applyAlignment="1" applyProtection="1">
      <alignment horizontal="left"/>
      <protection locked="0"/>
    </xf>
    <xf numFmtId="49" fontId="17" fillId="0" borderId="16" xfId="0" applyNumberFormat="1" applyFont="1" applyBorder="1" applyAlignment="1" applyProtection="1">
      <alignment wrapText="1"/>
      <protection locked="0"/>
    </xf>
    <xf numFmtId="49" fontId="17" fillId="0" borderId="16" xfId="0" applyNumberFormat="1" applyFont="1" applyBorder="1" applyAlignment="1" applyProtection="1">
      <alignment horizontal="center" wrapText="1"/>
      <protection locked="0"/>
    </xf>
    <xf numFmtId="1" fontId="17" fillId="0" borderId="16" xfId="0" applyNumberFormat="1" applyFont="1" applyBorder="1" applyAlignment="1" applyProtection="1">
      <alignment horizontal="center"/>
      <protection locked="0"/>
    </xf>
    <xf numFmtId="2" fontId="17" fillId="0" borderId="16" xfId="0" applyNumberFormat="1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6" fillId="0" borderId="4" xfId="0" applyNumberFormat="1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horizontal="left" vertical="top" wrapText="1"/>
    </xf>
    <xf numFmtId="8" fontId="0" fillId="0" borderId="0" xfId="0" applyNumberFormat="1"/>
    <xf numFmtId="49" fontId="2" fillId="2" borderId="13" xfId="0" applyNumberFormat="1" applyFont="1" applyFill="1" applyBorder="1" applyAlignment="1" applyProtection="1">
      <alignment horizontal="center" wrapText="1"/>
      <protection locked="0"/>
    </xf>
    <xf numFmtId="49" fontId="2" fillId="2" borderId="18" xfId="0" applyNumberFormat="1" applyFont="1" applyFill="1" applyBorder="1" applyAlignment="1" applyProtection="1">
      <alignment horizontal="center" wrapText="1"/>
      <protection locked="0"/>
    </xf>
    <xf numFmtId="49" fontId="2" fillId="2" borderId="14" xfId="0" applyNumberFormat="1" applyFont="1" applyFill="1" applyBorder="1" applyAlignment="1" applyProtection="1">
      <alignment horizontal="center" wrapText="1"/>
      <protection locked="0"/>
    </xf>
    <xf numFmtId="49" fontId="17" fillId="0" borderId="15" xfId="0" applyNumberFormat="1" applyFont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left" wrapText="1"/>
      <protection locked="0"/>
    </xf>
    <xf numFmtId="49" fontId="17" fillId="0" borderId="16" xfId="0" applyNumberFormat="1" applyFont="1" applyBorder="1" applyAlignment="1" applyProtection="1">
      <alignment horizontal="left" wrapText="1"/>
      <protection locked="0"/>
    </xf>
    <xf numFmtId="1" fontId="17" fillId="0" borderId="16" xfId="0" applyNumberFormat="1" applyFont="1" applyBorder="1" applyAlignment="1" applyProtection="1">
      <alignment horizontal="left" wrapText="1"/>
      <protection locked="0"/>
    </xf>
    <xf numFmtId="1" fontId="17" fillId="0" borderId="16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6" xfId="0" applyNumberFormat="1" applyFont="1" applyBorder="1" applyAlignment="1" applyProtection="1">
      <alignment horizontal="left" wrapText="1"/>
      <protection locked="0"/>
    </xf>
    <xf numFmtId="49" fontId="6" fillId="0" borderId="4" xfId="0" applyNumberFormat="1" applyFont="1" applyBorder="1" applyAlignment="1" applyProtection="1">
      <alignment horizontal="left" wrapText="1"/>
      <protection locked="0"/>
    </xf>
    <xf numFmtId="1" fontId="6" fillId="0" borderId="4" xfId="0" applyNumberFormat="1" applyFont="1" applyBorder="1" applyAlignment="1" applyProtection="1">
      <alignment horizontal="left" wrapText="1"/>
      <protection locked="0"/>
    </xf>
    <xf numFmtId="1" fontId="6" fillId="0" borderId="4" xfId="0" applyNumberFormat="1" applyFont="1" applyBorder="1" applyAlignment="1" applyProtection="1">
      <alignment horizontal="center" wrapText="1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left" wrapText="1"/>
      <protection locked="0"/>
    </xf>
    <xf numFmtId="49" fontId="6" fillId="0" borderId="12" xfId="0" applyNumberFormat="1" applyFont="1" applyBorder="1" applyAlignment="1" applyProtection="1">
      <alignment wrapText="1"/>
      <protection locked="0"/>
    </xf>
    <xf numFmtId="1" fontId="6" fillId="0" borderId="12" xfId="0" applyNumberFormat="1" applyFont="1" applyBorder="1" applyAlignment="1" applyProtection="1">
      <alignment horizontal="center"/>
      <protection locked="0"/>
    </xf>
    <xf numFmtId="1" fontId="6" fillId="0" borderId="12" xfId="0" applyNumberFormat="1" applyFont="1" applyBorder="1" applyAlignment="1" applyProtection="1">
      <alignment horizontal="left" wrapText="1"/>
      <protection locked="0"/>
    </xf>
    <xf numFmtId="1" fontId="6" fillId="0" borderId="12" xfId="0" applyNumberFormat="1" applyFont="1" applyBorder="1" applyAlignment="1" applyProtection="1">
      <alignment horizontal="center" wrapText="1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left" wrapText="1"/>
      <protection locked="0"/>
    </xf>
    <xf numFmtId="49" fontId="6" fillId="0" borderId="2" xfId="0" applyNumberFormat="1" applyFont="1" applyBorder="1" applyAlignment="1" applyProtection="1">
      <alignment wrapText="1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left" wrapText="1"/>
      <protection locked="0"/>
    </xf>
    <xf numFmtId="1" fontId="6" fillId="0" borderId="2" xfId="0" applyNumberFormat="1" applyFont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17" fillId="9" borderId="33" xfId="0" applyFont="1" applyFill="1" applyBorder="1" applyAlignment="1" applyProtection="1">
      <alignment horizontal="center"/>
    </xf>
    <xf numFmtId="0" fontId="18" fillId="0" borderId="15" xfId="0" applyNumberFormat="1" applyFont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wrapText="1"/>
    </xf>
    <xf numFmtId="2" fontId="17" fillId="3" borderId="0" xfId="0" quotePrefix="1" applyNumberFormat="1" applyFont="1" applyFill="1" applyAlignment="1" applyProtection="1">
      <alignment horizontal="center"/>
    </xf>
    <xf numFmtId="2" fontId="6" fillId="3" borderId="0" xfId="0" quotePrefix="1" applyNumberFormat="1" applyFont="1" applyFill="1" applyAlignment="1" applyProtection="1">
      <alignment horizontal="center"/>
    </xf>
    <xf numFmtId="0" fontId="6" fillId="0" borderId="0" xfId="0" applyFont="1" applyProtection="1"/>
    <xf numFmtId="49" fontId="6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14" fontId="6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6" fillId="0" borderId="0" xfId="0" applyNumberFormat="1" applyFo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 applyProtection="1">
      <alignment horizontal="center" wrapText="1"/>
    </xf>
    <xf numFmtId="49" fontId="15" fillId="0" borderId="16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0" fillId="0" borderId="0" xfId="0" applyNumberFormat="1" applyAlignment="1" applyProtection="1">
      <alignment horizontal="left" vertical="top"/>
    </xf>
    <xf numFmtId="164" fontId="0" fillId="0" borderId="0" xfId="0" applyNumberFormat="1" applyAlignment="1" applyProtection="1">
      <alignment horizontal="right" vertical="top"/>
    </xf>
    <xf numFmtId="49" fontId="6" fillId="0" borderId="0" xfId="0" applyNumberFormat="1" applyFont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0" fillId="0" borderId="0" xfId="0" applyFont="1" applyProtection="1"/>
    <xf numFmtId="14" fontId="11" fillId="2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Alignment="1" applyProtection="1">
      <alignment wrapText="1"/>
    </xf>
    <xf numFmtId="0" fontId="21" fillId="0" borderId="0" xfId="0" applyFont="1" applyProtection="1"/>
    <xf numFmtId="0" fontId="17" fillId="0" borderId="0" xfId="0" applyFont="1" applyProtection="1"/>
    <xf numFmtId="49" fontId="23" fillId="0" borderId="0" xfId="0" applyNumberFormat="1" applyFont="1" applyAlignment="1" applyProtection="1">
      <alignment vertical="center"/>
    </xf>
    <xf numFmtId="0" fontId="12" fillId="0" borderId="0" xfId="0" applyFont="1" applyProtection="1"/>
    <xf numFmtId="0" fontId="20" fillId="8" borderId="0" xfId="0" applyFont="1" applyFill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 wrapText="1"/>
    </xf>
    <xf numFmtId="44" fontId="20" fillId="0" borderId="0" xfId="0" applyNumberFormat="1" applyFont="1" applyFill="1" applyProtection="1"/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14" fontId="8" fillId="2" borderId="0" xfId="0" applyNumberFormat="1" applyFont="1" applyFill="1" applyBorder="1" applyAlignment="1">
      <alignment horizontal="left"/>
    </xf>
    <xf numFmtId="14" fontId="8" fillId="8" borderId="0" xfId="0" applyNumberFormat="1" applyFont="1" applyFill="1" applyBorder="1" applyAlignment="1">
      <alignment horizontal="left"/>
    </xf>
    <xf numFmtId="0" fontId="1" fillId="0" borderId="0" xfId="0" applyFont="1" applyAlignment="1" applyProtection="1">
      <alignment horizontal="right"/>
    </xf>
    <xf numFmtId="14" fontId="7" fillId="8" borderId="0" xfId="0" applyNumberFormat="1" applyFont="1" applyFill="1" applyBorder="1" applyAlignment="1" applyProtection="1">
      <alignment horizontal="center"/>
    </xf>
    <xf numFmtId="14" fontId="7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center"/>
    </xf>
    <xf numFmtId="0" fontId="7" fillId="11" borderId="0" xfId="0" applyFont="1" applyFill="1"/>
    <xf numFmtId="14" fontId="11" fillId="13" borderId="0" xfId="0" applyNumberFormat="1" applyFont="1" applyFill="1" applyBorder="1" applyAlignment="1" applyProtection="1">
      <alignment horizontal="center"/>
    </xf>
    <xf numFmtId="14" fontId="7" fillId="13" borderId="0" xfId="0" applyNumberFormat="1" applyFont="1" applyFill="1" applyBorder="1" applyAlignment="1" applyProtection="1">
      <alignment horizontal="center"/>
    </xf>
    <xf numFmtId="14" fontId="7" fillId="13" borderId="0" xfId="0" applyNumberFormat="1" applyFont="1" applyFill="1" applyAlignment="1" applyProtection="1">
      <alignment horizontal="center"/>
    </xf>
    <xf numFmtId="0" fontId="0" fillId="14" borderId="0" xfId="0" applyFill="1"/>
    <xf numFmtId="0" fontId="0" fillId="16" borderId="0" xfId="0" applyFill="1"/>
    <xf numFmtId="0" fontId="25" fillId="15" borderId="0" xfId="0" applyFont="1" applyFill="1"/>
    <xf numFmtId="2" fontId="3" fillId="0" borderId="16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top"/>
    </xf>
    <xf numFmtId="0" fontId="26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1" fillId="0" borderId="0" xfId="0" applyFont="1" applyBorder="1"/>
    <xf numFmtId="2" fontId="17" fillId="17" borderId="16" xfId="0" applyNumberFormat="1" applyFont="1" applyFill="1" applyBorder="1" applyAlignment="1" applyProtection="1">
      <alignment horizontal="center"/>
      <protection locked="0"/>
    </xf>
    <xf numFmtId="0" fontId="24" fillId="10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4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14" fontId="11" fillId="10" borderId="0" xfId="0" applyNumberFormat="1" applyFont="1" applyFill="1" applyBorder="1" applyAlignment="1" applyProtection="1">
      <alignment horizontal="left"/>
    </xf>
    <xf numFmtId="0" fontId="0" fillId="10" borderId="0" xfId="0" applyFill="1" applyAlignment="1" applyProtection="1">
      <alignment horizontal="left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6" fillId="0" borderId="22" xfId="0" applyFont="1" applyBorder="1" applyProtection="1">
      <protection locked="0"/>
    </xf>
    <xf numFmtId="49" fontId="2" fillId="2" borderId="23" xfId="0" applyNumberFormat="1" applyFont="1" applyFill="1" applyBorder="1" applyAlignment="1" applyProtection="1">
      <alignment horizontal="center" wrapText="1"/>
      <protection locked="0"/>
    </xf>
    <xf numFmtId="49" fontId="2" fillId="2" borderId="24" xfId="0" applyNumberFormat="1" applyFont="1" applyFill="1" applyBorder="1" applyAlignment="1" applyProtection="1">
      <alignment horizontal="center" wrapText="1"/>
      <protection locked="0"/>
    </xf>
    <xf numFmtId="0" fontId="6" fillId="0" borderId="25" xfId="0" applyFont="1" applyBorder="1" applyProtection="1"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3" borderId="2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 applyProtection="1">
      <alignment horizontal="center" wrapText="1"/>
    </xf>
    <xf numFmtId="14" fontId="11" fillId="8" borderId="0" xfId="0" applyNumberFormat="1" applyFont="1" applyFill="1" applyBorder="1" applyAlignment="1" applyProtection="1">
      <alignment horizontal="left"/>
    </xf>
    <xf numFmtId="14" fontId="0" fillId="8" borderId="0" xfId="0" applyNumberFormat="1" applyFill="1" applyAlignment="1" applyProtection="1">
      <alignment horizontal="left"/>
    </xf>
    <xf numFmtId="14" fontId="0" fillId="10" borderId="0" xfId="0" applyNumberFormat="1" applyFill="1" applyAlignment="1" applyProtection="1">
      <alignment horizontal="left"/>
    </xf>
    <xf numFmtId="14" fontId="11" fillId="2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2" fillId="2" borderId="13" xfId="0" applyNumberFormat="1" applyFont="1" applyFill="1" applyBorder="1" applyAlignment="1" applyProtection="1">
      <alignment horizontal="center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0" fontId="13" fillId="0" borderId="37" xfId="0" applyFont="1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9" fillId="2" borderId="27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4" fontId="11" fillId="2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83">
    <dxf>
      <numFmt numFmtId="164" formatCode="#,##0.00\ &quot;€&quot;"/>
      <alignment horizontal="right" vertical="top" textRotation="0" wrapText="0" indent="0" justifyLastLine="0" shrinkToFit="0" readingOrder="0"/>
      <protection locked="1" hidden="0"/>
    </dxf>
    <dxf>
      <numFmt numFmtId="0" formatCode="General"/>
      <alignment horizontal="left" vertical="top" textRotation="0" wrapText="0" indent="0" justifyLastLine="0" shrinkToFit="0" readingOrder="0"/>
      <protection locked="1" hidden="0"/>
    </dxf>
    <dxf>
      <numFmt numFmtId="0" formatCode="General"/>
      <alignment horizontal="left" vertical="top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679450</xdr:colOff>
          <xdr:row>5</xdr:row>
          <xdr:rowOff>57150</xdr:rowOff>
        </xdr:from>
        <xdr:to>
          <xdr:col>15</xdr:col>
          <xdr:colOff>704850</xdr:colOff>
          <xdr:row>5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679450</xdr:colOff>
          <xdr:row>6</xdr:row>
          <xdr:rowOff>50800</xdr:rowOff>
        </xdr:from>
        <xdr:to>
          <xdr:col>15</xdr:col>
          <xdr:colOff>704850</xdr:colOff>
          <xdr:row>6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29BD95-737D-4679-B188-09568D719280}" name="BDKS" displayName="BDKS" ref="A1:C1360" totalsRowShown="0" headerRowDxfId="4" dataDxfId="3">
  <autoFilter ref="A1:C1360" xr:uid="{7229BD95-737D-4679-B188-09568D719280}"/>
  <sortState xmlns:xlrd2="http://schemas.microsoft.com/office/spreadsheetml/2017/richdata2" ref="A2:C1360">
    <sortCondition ref="A2:A1360"/>
  </sortState>
  <tableColumns count="3">
    <tableColumn id="1" xr3:uid="{1F279315-D712-4A76-BA7C-BE0B9033C1AA}" name="Schlüssel" dataDxfId="2"/>
    <tableColumn id="5" xr3:uid="{04D44037-7177-422E-829D-88895C297D2C}" name="Jobfamilie" dataDxfId="1"/>
    <tableColumn id="3" xr3:uid="{6A7FC74E-EA7C-4D8A-9C7B-1438A3814616}" name="B-DKS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31297D-17F0-4D81-BA0B-D61B4611751C}" name="Tabelle3" displayName="Tabelle3" ref="A1:B7" totalsRowShown="0">
  <autoFilter ref="A1:B7" xr:uid="{5031297D-17F0-4D81-BA0B-D61B4611751C}"/>
  <tableColumns count="2">
    <tableColumn id="1" xr3:uid="{2A95525F-3022-43CE-94D2-0E6A017A47A4}" name="Schlüssel"/>
    <tableColumn id="2" xr3:uid="{9F710DD7-C9A3-4494-96AF-D5D2354E3456}" name="Kosten je Maßnahmendstunde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K54"/>
  <sheetViews>
    <sheetView showGridLines="0" tabSelected="1" topLeftCell="A19" zoomScaleNormal="100" workbookViewId="0">
      <selection activeCell="H41" sqref="H41"/>
    </sheetView>
  </sheetViews>
  <sheetFormatPr baseColWidth="10" defaultRowHeight="12.5" x14ac:dyDescent="0.25"/>
  <cols>
    <col min="1" max="1" width="28.1796875" customWidth="1"/>
    <col min="2" max="2" width="2.54296875" customWidth="1"/>
    <col min="4" max="4" width="43" customWidth="1"/>
    <col min="5" max="5" width="3.7265625" customWidth="1"/>
    <col min="6" max="6" width="56.7265625" customWidth="1"/>
    <col min="7" max="7" width="3.26953125" customWidth="1"/>
    <col min="8" max="8" width="16.7265625" style="4" customWidth="1"/>
  </cols>
  <sheetData>
    <row r="1" spans="1:7" ht="18" x14ac:dyDescent="0.4">
      <c r="A1" s="130" t="s">
        <v>1549</v>
      </c>
      <c r="B1" s="130"/>
      <c r="C1" s="130"/>
      <c r="D1" s="130"/>
      <c r="E1" s="130"/>
      <c r="F1" s="130"/>
    </row>
    <row r="4" spans="1:7" ht="13" x14ac:dyDescent="0.3">
      <c r="A4" s="5" t="s">
        <v>6</v>
      </c>
    </row>
    <row r="6" spans="1:7" ht="13" x14ac:dyDescent="0.3">
      <c r="A6" s="11" t="s">
        <v>44</v>
      </c>
      <c r="B6" s="1" t="s">
        <v>46</v>
      </c>
      <c r="C6" s="1"/>
    </row>
    <row r="7" spans="1:7" ht="13" x14ac:dyDescent="0.3">
      <c r="A7" s="12"/>
      <c r="B7" s="1" t="s">
        <v>47</v>
      </c>
      <c r="D7" s="1"/>
    </row>
    <row r="8" spans="1:7" ht="13" x14ac:dyDescent="0.3">
      <c r="A8" s="12"/>
      <c r="B8" s="1" t="s">
        <v>28</v>
      </c>
      <c r="C8" s="1"/>
      <c r="D8" s="1"/>
    </row>
    <row r="9" spans="1:7" ht="13" x14ac:dyDescent="0.3">
      <c r="A9" s="12"/>
      <c r="B9" s="1"/>
      <c r="C9" s="1"/>
      <c r="D9" s="1"/>
    </row>
    <row r="10" spans="1:7" ht="13" x14ac:dyDescent="0.3">
      <c r="A10" s="13" t="s">
        <v>45</v>
      </c>
      <c r="B10" s="1" t="s">
        <v>48</v>
      </c>
      <c r="C10" s="1"/>
      <c r="D10" s="1"/>
    </row>
    <row r="11" spans="1:7" ht="13" x14ac:dyDescent="0.3">
      <c r="A11" s="12"/>
      <c r="B11" s="1" t="s">
        <v>49</v>
      </c>
      <c r="D11" s="1"/>
    </row>
    <row r="12" spans="1:7" ht="13" x14ac:dyDescent="0.3">
      <c r="A12" s="12"/>
      <c r="B12" s="1" t="s">
        <v>28</v>
      </c>
      <c r="C12" s="1"/>
      <c r="D12" s="1"/>
    </row>
    <row r="13" spans="1:7" ht="13" x14ac:dyDescent="0.3">
      <c r="A13" s="12"/>
      <c r="B13" s="1"/>
      <c r="C13" s="1"/>
      <c r="D13" s="1"/>
    </row>
    <row r="14" spans="1:7" ht="13" x14ac:dyDescent="0.3">
      <c r="A14" s="14" t="s">
        <v>7</v>
      </c>
      <c r="B14" s="1" t="s">
        <v>0</v>
      </c>
      <c r="C14" s="1"/>
      <c r="D14" s="1"/>
    </row>
    <row r="15" spans="1:7" x14ac:dyDescent="0.25">
      <c r="A15" s="4"/>
      <c r="B15" s="4"/>
      <c r="C15" s="4"/>
      <c r="D15" s="4"/>
      <c r="E15" s="4"/>
      <c r="F15" s="4"/>
      <c r="G15" s="4"/>
    </row>
    <row r="17" spans="1:10" ht="13" x14ac:dyDescent="0.3">
      <c r="A17" s="5" t="s">
        <v>10</v>
      </c>
      <c r="B17" s="1"/>
    </row>
    <row r="18" spans="1:10" ht="13" x14ac:dyDescent="0.3">
      <c r="A18" s="1"/>
    </row>
    <row r="19" spans="1:10" ht="13" x14ac:dyDescent="0.3">
      <c r="A19" s="1"/>
      <c r="B19" s="3"/>
      <c r="C19" s="2" t="s">
        <v>5</v>
      </c>
      <c r="D19" s="7" t="s">
        <v>5</v>
      </c>
    </row>
    <row r="20" spans="1:10" ht="13" x14ac:dyDescent="0.3">
      <c r="A20" s="1"/>
      <c r="B20" s="3"/>
      <c r="C20" s="2" t="s">
        <v>40</v>
      </c>
      <c r="D20" s="10" t="s">
        <v>79</v>
      </c>
    </row>
    <row r="21" spans="1:10" ht="15" customHeight="1" x14ac:dyDescent="0.3">
      <c r="A21" s="1"/>
      <c r="B21" s="3"/>
      <c r="C21" s="2"/>
      <c r="D21" s="108"/>
      <c r="H21" s="132" t="s">
        <v>1551</v>
      </c>
      <c r="I21" s="132"/>
      <c r="J21" s="132"/>
    </row>
    <row r="22" spans="1:10" ht="14.25" customHeight="1" x14ac:dyDescent="0.3">
      <c r="A22" s="1"/>
      <c r="B22" s="3"/>
      <c r="C22" s="2"/>
      <c r="D22" s="108"/>
      <c r="F22" s="1" t="s">
        <v>1547</v>
      </c>
      <c r="H22" s="132"/>
      <c r="I22" s="132"/>
      <c r="J22" s="132"/>
    </row>
    <row r="23" spans="1:10" ht="13" x14ac:dyDescent="0.3">
      <c r="A23" s="1"/>
      <c r="B23" s="3"/>
      <c r="C23" s="2" t="s">
        <v>1542</v>
      </c>
      <c r="D23" s="107" t="s">
        <v>79</v>
      </c>
      <c r="F23" s="113" t="s">
        <v>1548</v>
      </c>
      <c r="H23" s="131" t="s">
        <v>85</v>
      </c>
      <c r="I23" s="131"/>
      <c r="J23" s="131"/>
    </row>
    <row r="24" spans="1:10" ht="13" x14ac:dyDescent="0.3">
      <c r="A24" s="1"/>
      <c r="B24" s="3"/>
      <c r="C24" s="2" t="s">
        <v>1543</v>
      </c>
      <c r="D24" s="107" t="s">
        <v>79</v>
      </c>
      <c r="F24" s="113" t="s">
        <v>1548</v>
      </c>
      <c r="H24" s="131" t="s">
        <v>85</v>
      </c>
      <c r="I24" s="131"/>
      <c r="J24" s="131"/>
    </row>
    <row r="25" spans="1:10" ht="13" x14ac:dyDescent="0.3">
      <c r="A25" s="1"/>
      <c r="B25" s="3"/>
      <c r="C25" s="2" t="s">
        <v>1544</v>
      </c>
      <c r="D25" s="107" t="s">
        <v>79</v>
      </c>
      <c r="F25" s="113" t="s">
        <v>1548</v>
      </c>
      <c r="H25" s="131" t="s">
        <v>85</v>
      </c>
      <c r="I25" s="131"/>
      <c r="J25" s="131"/>
    </row>
    <row r="26" spans="1:10" ht="13" x14ac:dyDescent="0.3">
      <c r="A26" s="1"/>
      <c r="B26" s="3"/>
      <c r="C26" s="2" t="s">
        <v>1545</v>
      </c>
      <c r="D26" s="107" t="s">
        <v>79</v>
      </c>
      <c r="F26" s="113" t="s">
        <v>1548</v>
      </c>
      <c r="H26" s="131" t="s">
        <v>85</v>
      </c>
      <c r="I26" s="131"/>
      <c r="J26" s="131"/>
    </row>
    <row r="27" spans="1:10" ht="13" x14ac:dyDescent="0.3">
      <c r="A27" s="1"/>
      <c r="B27" s="3"/>
      <c r="C27" s="2"/>
      <c r="D27" s="8"/>
    </row>
    <row r="28" spans="1:10" ht="13" x14ac:dyDescent="0.3">
      <c r="A28" s="1"/>
      <c r="B28" s="2" t="s">
        <v>11</v>
      </c>
      <c r="D28" s="8"/>
    </row>
    <row r="29" spans="1:10" ht="13" x14ac:dyDescent="0.3">
      <c r="C29" s="3" t="s">
        <v>12</v>
      </c>
      <c r="D29" s="7" t="s">
        <v>29</v>
      </c>
    </row>
    <row r="30" spans="1:10" ht="13" x14ac:dyDescent="0.3">
      <c r="C30" s="3" t="s">
        <v>13</v>
      </c>
      <c r="D30" s="9" t="s">
        <v>13</v>
      </c>
    </row>
    <row r="31" spans="1:10" ht="13" x14ac:dyDescent="0.3">
      <c r="C31" s="3" t="s">
        <v>14</v>
      </c>
      <c r="D31" s="9" t="s">
        <v>14</v>
      </c>
    </row>
    <row r="33" spans="1:7" x14ac:dyDescent="0.25">
      <c r="A33" s="4"/>
      <c r="B33" s="4"/>
      <c r="C33" s="4"/>
      <c r="D33" s="4"/>
      <c r="E33" s="4"/>
      <c r="F33" s="4"/>
      <c r="G33" s="4"/>
    </row>
    <row r="34" spans="1:7" ht="13" x14ac:dyDescent="0.3">
      <c r="A34" s="5" t="s">
        <v>1</v>
      </c>
    </row>
    <row r="35" spans="1:7" ht="13" x14ac:dyDescent="0.3">
      <c r="B35" s="1" t="s">
        <v>42</v>
      </c>
      <c r="C35" s="1"/>
    </row>
    <row r="36" spans="1:7" ht="13" x14ac:dyDescent="0.3">
      <c r="B36" s="1" t="s">
        <v>43</v>
      </c>
      <c r="C36" s="1"/>
    </row>
    <row r="39" spans="1:7" ht="13" x14ac:dyDescent="0.3">
      <c r="A39" s="15" t="s">
        <v>1552</v>
      </c>
      <c r="B39" s="6"/>
    </row>
    <row r="40" spans="1:7" ht="13" x14ac:dyDescent="0.3">
      <c r="B40" s="1" t="s">
        <v>63</v>
      </c>
    </row>
    <row r="41" spans="1:7" ht="13" x14ac:dyDescent="0.3">
      <c r="B41" s="1" t="s">
        <v>65</v>
      </c>
    </row>
    <row r="42" spans="1:7" ht="13" x14ac:dyDescent="0.3">
      <c r="B42" s="1" t="s">
        <v>64</v>
      </c>
    </row>
    <row r="44" spans="1:7" ht="13" x14ac:dyDescent="0.3">
      <c r="B44" s="1" t="s">
        <v>1553</v>
      </c>
    </row>
    <row r="46" spans="1:7" ht="13" x14ac:dyDescent="0.3">
      <c r="B46" s="1" t="s">
        <v>1557</v>
      </c>
    </row>
    <row r="47" spans="1:7" x14ac:dyDescent="0.25">
      <c r="B47" s="117"/>
      <c r="C47" s="117"/>
      <c r="D47" s="6" t="s">
        <v>1554</v>
      </c>
    </row>
    <row r="48" spans="1:7" x14ac:dyDescent="0.25">
      <c r="B48" s="118"/>
      <c r="C48" s="118"/>
      <c r="D48" s="6" t="s">
        <v>1555</v>
      </c>
    </row>
    <row r="49" spans="2:11" x14ac:dyDescent="0.25">
      <c r="B49" s="119"/>
      <c r="C49" s="119"/>
      <c r="D49" s="6" t="s">
        <v>1556</v>
      </c>
    </row>
    <row r="52" spans="2:11" ht="13" x14ac:dyDescent="0.3">
      <c r="B52" s="1" t="s">
        <v>1558</v>
      </c>
    </row>
    <row r="54" spans="2:11" ht="13" x14ac:dyDescent="0.3">
      <c r="B54" s="1" t="s">
        <v>1561</v>
      </c>
      <c r="C54" s="1"/>
      <c r="D54" s="1"/>
      <c r="E54" s="1"/>
      <c r="F54" s="1"/>
      <c r="G54" s="1"/>
      <c r="H54" s="128"/>
      <c r="I54" s="1"/>
      <c r="J54" s="1"/>
      <c r="K54" s="1"/>
    </row>
  </sheetData>
  <mergeCells count="6">
    <mergeCell ref="A1:F1"/>
    <mergeCell ref="H23:J23"/>
    <mergeCell ref="H24:J24"/>
    <mergeCell ref="H25:J25"/>
    <mergeCell ref="H26:J26"/>
    <mergeCell ref="H21:J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&amp;L&amp;"Arial,Fett"&amp;12Maßnahmenliste
Anlage zur Kundendokumentation Teil 2</oddHeader>
    <oddFooter>&amp;LC-09G-13 AZAV Maßnahmenliste 
DEKRA Certification GmbH&amp;CRev. 16/11/23&amp;RSeite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indexed="52"/>
    <pageSetUpPr fitToPage="1"/>
  </sheetPr>
  <dimension ref="A1:AE501"/>
  <sheetViews>
    <sheetView showGridLines="0" zoomScale="90" zoomScaleNormal="90" zoomScalePageLayoutView="80" workbookViewId="0">
      <selection activeCell="L12" sqref="L12"/>
    </sheetView>
  </sheetViews>
  <sheetFormatPr baseColWidth="10" defaultColWidth="11.453125" defaultRowHeight="10" x14ac:dyDescent="0.2"/>
  <cols>
    <col min="1" max="1" width="4.54296875" style="71" customWidth="1"/>
    <col min="2" max="2" width="22.453125" style="85" customWidth="1"/>
    <col min="3" max="3" width="20.453125" style="71" customWidth="1"/>
    <col min="4" max="4" width="26.26953125" style="77" customWidth="1"/>
    <col min="5" max="5" width="17.54296875" style="77" customWidth="1"/>
    <col min="6" max="6" width="14.54296875" style="90" customWidth="1"/>
    <col min="7" max="7" width="10.26953125" style="90" customWidth="1"/>
    <col min="8" max="8" width="11.7265625" style="90" customWidth="1"/>
    <col min="9" max="9" width="9.7265625" style="71" customWidth="1"/>
    <col min="10" max="10" width="14.81640625" style="71" customWidth="1"/>
    <col min="11" max="11" width="23.54296875" style="85" customWidth="1"/>
    <col min="12" max="12" width="14.7265625" style="85" customWidth="1"/>
    <col min="13" max="13" width="11.453125" style="73"/>
    <col min="14" max="14" width="10.1796875" style="73" customWidth="1"/>
    <col min="15" max="15" width="8.1796875" style="73" customWidth="1"/>
    <col min="16" max="16" width="9.26953125" style="73" customWidth="1"/>
    <col min="17" max="17" width="13" style="70" customWidth="1"/>
    <col min="18" max="18" width="0" style="70" hidden="1" customWidth="1"/>
    <col min="19" max="19" width="14.54296875" style="70" hidden="1" customWidth="1"/>
    <col min="20" max="21" width="0" style="70" hidden="1" customWidth="1"/>
    <col min="22" max="22" width="27.81640625" style="70" hidden="1" customWidth="1"/>
    <col min="23" max="25" width="0" style="70" hidden="1" customWidth="1"/>
    <col min="26" max="16384" width="11.453125" style="70"/>
  </cols>
  <sheetData>
    <row r="1" spans="1:31" ht="15.5" x14ac:dyDescent="0.35">
      <c r="A1" s="70"/>
      <c r="D1" s="72" t="s">
        <v>31</v>
      </c>
      <c r="E1" s="139" t="str">
        <f>Stammdaten!D19</f>
        <v>Firma</v>
      </c>
      <c r="F1" s="139"/>
      <c r="G1" s="139"/>
      <c r="H1" s="139"/>
      <c r="I1" s="140"/>
      <c r="J1" s="86"/>
      <c r="K1" s="87"/>
      <c r="R1" s="88"/>
      <c r="S1" s="88"/>
      <c r="T1" s="88"/>
      <c r="U1" s="88"/>
      <c r="V1" s="88"/>
      <c r="W1" s="88"/>
      <c r="X1" s="88"/>
    </row>
    <row r="2" spans="1:31" ht="15.5" x14ac:dyDescent="0.35">
      <c r="A2" s="70"/>
      <c r="D2" s="74" t="s">
        <v>30</v>
      </c>
      <c r="E2" s="89" t="str">
        <f>Stammdaten!D20</f>
        <v>XX.XX.XXXX</v>
      </c>
      <c r="F2" s="87"/>
      <c r="G2" s="87"/>
      <c r="H2" s="87"/>
      <c r="R2" s="88"/>
      <c r="S2" s="88"/>
      <c r="T2" s="88"/>
      <c r="U2" s="88"/>
      <c r="V2" s="88"/>
      <c r="W2" s="88"/>
      <c r="X2" s="88"/>
    </row>
    <row r="3" spans="1:31" ht="25.5" x14ac:dyDescent="0.3">
      <c r="A3" s="70"/>
      <c r="D3" s="109" t="s">
        <v>1546</v>
      </c>
      <c r="E3" s="110" t="str">
        <f>Stammdaten!D23</f>
        <v>XX.XX.XXXX</v>
      </c>
      <c r="F3" s="111" t="str">
        <f>Stammdaten!D24</f>
        <v>XX.XX.XXXX</v>
      </c>
      <c r="G3" s="111" t="str">
        <f>Stammdaten!D25</f>
        <v>XX.XX.XXXX</v>
      </c>
      <c r="H3" s="111" t="str">
        <f>Stammdaten!D26</f>
        <v>XX.XX.XXXX</v>
      </c>
      <c r="R3" s="88"/>
      <c r="S3" s="88"/>
      <c r="T3" s="88"/>
      <c r="U3" s="88"/>
      <c r="V3" s="88"/>
      <c r="W3" s="88"/>
      <c r="X3" s="88"/>
    </row>
    <row r="4" spans="1:31" ht="13" thickBot="1" x14ac:dyDescent="0.3">
      <c r="A4" s="76"/>
      <c r="D4" s="71"/>
      <c r="R4" s="88"/>
      <c r="S4" s="88"/>
      <c r="T4" s="88"/>
      <c r="U4" s="88"/>
      <c r="V4" s="88"/>
      <c r="W4" s="88"/>
      <c r="X4" s="88"/>
    </row>
    <row r="5" spans="1:31" ht="21" x14ac:dyDescent="0.25">
      <c r="A5" s="133" t="s">
        <v>15</v>
      </c>
      <c r="B5" s="135" t="s">
        <v>8</v>
      </c>
      <c r="C5" s="135" t="s">
        <v>82</v>
      </c>
      <c r="D5" s="135" t="s">
        <v>66</v>
      </c>
      <c r="E5" s="19" t="s">
        <v>17</v>
      </c>
      <c r="F5" s="35"/>
      <c r="G5" s="36"/>
      <c r="H5" s="36"/>
      <c r="I5" s="143" t="s">
        <v>25</v>
      </c>
      <c r="J5" s="144"/>
      <c r="K5" s="144"/>
      <c r="L5" s="145"/>
      <c r="M5" s="138" t="s">
        <v>26</v>
      </c>
      <c r="N5" s="138" t="s">
        <v>27</v>
      </c>
      <c r="O5" s="138" t="s">
        <v>83</v>
      </c>
      <c r="P5" s="141" t="s">
        <v>23</v>
      </c>
      <c r="Q5" s="66" t="s">
        <v>51</v>
      </c>
      <c r="R5" s="88"/>
      <c r="S5" s="88"/>
      <c r="T5" s="88"/>
      <c r="U5" s="88"/>
      <c r="V5" s="88"/>
      <c r="W5" s="88"/>
      <c r="X5" s="88"/>
    </row>
    <row r="6" spans="1:31" ht="32" thickBot="1" x14ac:dyDescent="0.3">
      <c r="A6" s="134"/>
      <c r="B6" s="136"/>
      <c r="C6" s="137"/>
      <c r="D6" s="146"/>
      <c r="E6" s="20" t="s">
        <v>18</v>
      </c>
      <c r="F6" s="37" t="s">
        <v>54</v>
      </c>
      <c r="G6" s="37" t="s">
        <v>84</v>
      </c>
      <c r="H6" s="37" t="s">
        <v>94</v>
      </c>
      <c r="I6" s="20" t="s">
        <v>78</v>
      </c>
      <c r="J6" s="20" t="s">
        <v>81</v>
      </c>
      <c r="K6" s="20" t="s">
        <v>74</v>
      </c>
      <c r="L6" s="20" t="s">
        <v>57</v>
      </c>
      <c r="M6" s="137"/>
      <c r="N6" s="137"/>
      <c r="O6" s="137"/>
      <c r="P6" s="142"/>
      <c r="Q6" s="66"/>
      <c r="R6" s="88" t="s">
        <v>167</v>
      </c>
      <c r="S6" s="88" t="s">
        <v>180</v>
      </c>
      <c r="T6" s="88" t="s">
        <v>181</v>
      </c>
      <c r="U6" s="88" t="s">
        <v>182</v>
      </c>
      <c r="V6" s="88" t="s">
        <v>183</v>
      </c>
      <c r="W6" s="88" t="s">
        <v>184</v>
      </c>
      <c r="X6" s="88"/>
    </row>
    <row r="7" spans="1:31" s="92" customFormat="1" ht="60" x14ac:dyDescent="0.2">
      <c r="A7" s="38" t="s">
        <v>69</v>
      </c>
      <c r="B7" s="39" t="s">
        <v>90</v>
      </c>
      <c r="C7" s="40" t="s">
        <v>70</v>
      </c>
      <c r="D7" s="22" t="s">
        <v>71</v>
      </c>
      <c r="E7" s="22" t="s">
        <v>72</v>
      </c>
      <c r="F7" s="22" t="s">
        <v>56</v>
      </c>
      <c r="G7" s="22" t="s">
        <v>85</v>
      </c>
      <c r="H7" s="22" t="s">
        <v>91</v>
      </c>
      <c r="I7" s="24">
        <v>200</v>
      </c>
      <c r="J7" s="24">
        <v>0</v>
      </c>
      <c r="K7" s="41" t="s">
        <v>76</v>
      </c>
      <c r="L7" s="42" t="s">
        <v>60</v>
      </c>
      <c r="M7" s="25">
        <v>648</v>
      </c>
      <c r="N7" s="129">
        <v>14</v>
      </c>
      <c r="O7" s="24">
        <v>12</v>
      </c>
      <c r="P7" s="27"/>
      <c r="Q7" s="68">
        <f t="shared" ref="Q7:Q70" si="0">IF(I7&lt;&gt;"",M7/I7,"-")</f>
        <v>3.24</v>
      </c>
      <c r="R7" s="88" t="str">
        <f t="shared" ref="R7:R70" si="1">IF(B7="","",CONCATENATE(B7,"/",F7))</f>
        <v>§ 45 Abs. 1 Satz 1 Nr. 1 SGB III Heranführung an den Ausbildungs- und Arbeitsmarkt sowie Feststellung, Verringerung oder Beseitigung von Vermittlungshemmnissen/Einzelmaßnahme</v>
      </c>
      <c r="S7" s="88">
        <f>VLOOKUP(R7,Tabelle3[],2,FALSE)</f>
        <v>53.59</v>
      </c>
      <c r="T7" s="88">
        <f>IF(S7="","",ROUNDDOWN(S7*1.25,2))</f>
        <v>66.98</v>
      </c>
      <c r="U7" s="88" t="b">
        <f t="shared" ref="U7:U70" si="2">IF(N7="","",IF(S7="","",IF(N7&lt;=S7,TRUE,FALSE)))</f>
        <v>1</v>
      </c>
      <c r="V7" s="88" t="b">
        <f t="shared" ref="V7:V70" si="3">IF(T7="","",IF(AND(N7&gt;S7,N7&lt;=T7),TRUE,FALSE))</f>
        <v>0</v>
      </c>
      <c r="W7" s="88" t="b">
        <f t="shared" ref="W7:W70" si="4">IF(T7="","",IF(N7&gt;T7,TRUE,FALSE))</f>
        <v>0</v>
      </c>
      <c r="X7" s="91"/>
      <c r="Y7" s="91"/>
      <c r="Z7" s="91"/>
      <c r="AA7" s="91"/>
      <c r="AB7" s="91"/>
      <c r="AC7" s="91"/>
      <c r="AD7" s="91"/>
      <c r="AE7" s="91"/>
    </row>
    <row r="8" spans="1:31" x14ac:dyDescent="0.2">
      <c r="A8" s="43"/>
      <c r="B8" s="44"/>
      <c r="C8" s="123"/>
      <c r="D8" s="32"/>
      <c r="E8" s="29"/>
      <c r="F8" s="29"/>
      <c r="G8" s="29"/>
      <c r="H8" s="29"/>
      <c r="I8" s="30"/>
      <c r="J8" s="30"/>
      <c r="K8" s="46"/>
      <c r="L8" s="47"/>
      <c r="M8" s="17"/>
      <c r="N8" s="17"/>
      <c r="O8" s="30"/>
      <c r="P8" s="31"/>
      <c r="Q8" s="68" t="str">
        <f t="shared" si="0"/>
        <v>-</v>
      </c>
      <c r="R8" s="88" t="str">
        <f t="shared" si="1"/>
        <v/>
      </c>
      <c r="S8" s="88" t="e">
        <f>VLOOKUP(R8,Tabelle3[],2,FALSE)</f>
        <v>#N/A</v>
      </c>
      <c r="T8" s="88" t="e">
        <f t="shared" ref="T8:T71" si="5">IF(S8="","",ROUNDDOWN(S8*1.25,2))</f>
        <v>#N/A</v>
      </c>
      <c r="U8" s="88" t="str">
        <f t="shared" si="2"/>
        <v/>
      </c>
      <c r="V8" s="88" t="e">
        <f t="shared" si="3"/>
        <v>#N/A</v>
      </c>
      <c r="W8" s="88" t="e">
        <f t="shared" si="4"/>
        <v>#N/A</v>
      </c>
      <c r="X8" s="88"/>
    </row>
    <row r="9" spans="1:31" x14ac:dyDescent="0.2">
      <c r="A9" s="43"/>
      <c r="B9" s="44"/>
      <c r="C9" s="123"/>
      <c r="D9" s="32"/>
      <c r="E9" s="32"/>
      <c r="F9" s="29"/>
      <c r="G9" s="29"/>
      <c r="H9" s="29"/>
      <c r="I9" s="30"/>
      <c r="J9" s="30"/>
      <c r="K9" s="46"/>
      <c r="L9" s="47"/>
      <c r="M9" s="17"/>
      <c r="N9" s="17"/>
      <c r="O9" s="30"/>
      <c r="P9" s="31"/>
      <c r="Q9" s="68" t="str">
        <f t="shared" si="0"/>
        <v>-</v>
      </c>
      <c r="R9" s="88" t="str">
        <f t="shared" si="1"/>
        <v/>
      </c>
      <c r="S9" s="88" t="e">
        <f>VLOOKUP(R9,Tabelle3[],2,FALSE)</f>
        <v>#N/A</v>
      </c>
      <c r="T9" s="88" t="e">
        <f t="shared" si="5"/>
        <v>#N/A</v>
      </c>
      <c r="U9" s="88" t="str">
        <f t="shared" si="2"/>
        <v/>
      </c>
      <c r="V9" s="88" t="e">
        <f t="shared" si="3"/>
        <v>#N/A</v>
      </c>
      <c r="W9" s="88" t="e">
        <f t="shared" si="4"/>
        <v>#N/A</v>
      </c>
      <c r="X9" s="88"/>
    </row>
    <row r="10" spans="1:31" x14ac:dyDescent="0.2">
      <c r="A10" s="43"/>
      <c r="B10" s="44"/>
      <c r="C10" s="123"/>
      <c r="D10" s="32"/>
      <c r="E10" s="29"/>
      <c r="F10" s="29"/>
      <c r="G10" s="29"/>
      <c r="H10" s="29"/>
      <c r="I10" s="30"/>
      <c r="J10" s="30"/>
      <c r="K10" s="46"/>
      <c r="L10" s="47"/>
      <c r="M10" s="17"/>
      <c r="N10" s="17"/>
      <c r="O10" s="30"/>
      <c r="P10" s="31"/>
      <c r="Q10" s="68" t="str">
        <f t="shared" si="0"/>
        <v>-</v>
      </c>
      <c r="R10" s="88" t="str">
        <f t="shared" si="1"/>
        <v/>
      </c>
      <c r="S10" s="88" t="e">
        <f>VLOOKUP(R10,Tabelle3[],2,FALSE)</f>
        <v>#N/A</v>
      </c>
      <c r="T10" s="88" t="e">
        <f t="shared" si="5"/>
        <v>#N/A</v>
      </c>
      <c r="U10" s="88" t="str">
        <f t="shared" si="2"/>
        <v/>
      </c>
      <c r="V10" s="88" t="e">
        <f t="shared" si="3"/>
        <v>#N/A</v>
      </c>
      <c r="W10" s="88" t="e">
        <f t="shared" si="4"/>
        <v>#N/A</v>
      </c>
      <c r="X10" s="88"/>
    </row>
    <row r="11" spans="1:31" x14ac:dyDescent="0.2">
      <c r="A11" s="43"/>
      <c r="B11" s="44"/>
      <c r="C11" s="45"/>
      <c r="D11" s="29"/>
      <c r="E11" s="29"/>
      <c r="F11" s="29"/>
      <c r="G11" s="29"/>
      <c r="H11" s="29"/>
      <c r="I11" s="30"/>
      <c r="J11" s="30"/>
      <c r="K11" s="46"/>
      <c r="L11" s="47"/>
      <c r="M11" s="17"/>
      <c r="N11" s="17"/>
      <c r="O11" s="30"/>
      <c r="P11" s="31"/>
      <c r="Q11" s="68" t="str">
        <f t="shared" si="0"/>
        <v>-</v>
      </c>
      <c r="R11" s="88" t="str">
        <f t="shared" si="1"/>
        <v/>
      </c>
      <c r="S11" s="88" t="e">
        <f>VLOOKUP(R11,Tabelle3[],2,FALSE)</f>
        <v>#N/A</v>
      </c>
      <c r="T11" s="88" t="e">
        <f t="shared" si="5"/>
        <v>#N/A</v>
      </c>
      <c r="U11" s="88" t="str">
        <f t="shared" si="2"/>
        <v/>
      </c>
      <c r="V11" s="88" t="e">
        <f t="shared" si="3"/>
        <v>#N/A</v>
      </c>
      <c r="W11" s="88" t="e">
        <f t="shared" si="4"/>
        <v>#N/A</v>
      </c>
      <c r="X11" s="88"/>
    </row>
    <row r="12" spans="1:31" x14ac:dyDescent="0.2">
      <c r="A12" s="28"/>
      <c r="B12" s="44"/>
      <c r="C12" s="45"/>
      <c r="D12" s="29"/>
      <c r="E12" s="29"/>
      <c r="F12" s="29"/>
      <c r="G12" s="29"/>
      <c r="H12" s="29"/>
      <c r="I12" s="30"/>
      <c r="J12" s="30"/>
      <c r="K12" s="46"/>
      <c r="L12" s="47"/>
      <c r="M12" s="17"/>
      <c r="N12" s="17"/>
      <c r="O12" s="30"/>
      <c r="P12" s="31"/>
      <c r="Q12" s="68" t="str">
        <f t="shared" si="0"/>
        <v>-</v>
      </c>
      <c r="R12" s="88" t="str">
        <f t="shared" si="1"/>
        <v/>
      </c>
      <c r="S12" s="88" t="e">
        <f>VLOOKUP(R12,Tabelle3[],2,FALSE)</f>
        <v>#N/A</v>
      </c>
      <c r="T12" s="88" t="e">
        <f t="shared" si="5"/>
        <v>#N/A</v>
      </c>
      <c r="U12" s="88" t="str">
        <f t="shared" si="2"/>
        <v/>
      </c>
      <c r="V12" s="88" t="e">
        <f t="shared" si="3"/>
        <v>#N/A</v>
      </c>
      <c r="W12" s="88" t="e">
        <f t="shared" si="4"/>
        <v>#N/A</v>
      </c>
      <c r="X12" s="88"/>
    </row>
    <row r="13" spans="1:31" x14ac:dyDescent="0.2">
      <c r="A13" s="28"/>
      <c r="B13" s="44"/>
      <c r="C13" s="45"/>
      <c r="D13" s="29"/>
      <c r="E13" s="29"/>
      <c r="F13" s="29"/>
      <c r="G13" s="29"/>
      <c r="H13" s="29"/>
      <c r="I13" s="30"/>
      <c r="J13" s="30"/>
      <c r="K13" s="46"/>
      <c r="L13" s="47"/>
      <c r="M13" s="17"/>
      <c r="N13" s="17"/>
      <c r="O13" s="30"/>
      <c r="P13" s="31"/>
      <c r="Q13" s="68" t="str">
        <f t="shared" si="0"/>
        <v>-</v>
      </c>
      <c r="R13" s="88" t="str">
        <f t="shared" si="1"/>
        <v/>
      </c>
      <c r="S13" s="88" t="e">
        <f>VLOOKUP(R13,Tabelle3[],2,FALSE)</f>
        <v>#N/A</v>
      </c>
      <c r="T13" s="88" t="e">
        <f t="shared" si="5"/>
        <v>#N/A</v>
      </c>
      <c r="U13" s="88" t="str">
        <f t="shared" si="2"/>
        <v/>
      </c>
      <c r="V13" s="88" t="e">
        <f t="shared" si="3"/>
        <v>#N/A</v>
      </c>
      <c r="W13" s="88" t="e">
        <f t="shared" si="4"/>
        <v>#N/A</v>
      </c>
      <c r="X13" s="88"/>
    </row>
    <row r="14" spans="1:31" x14ac:dyDescent="0.2">
      <c r="A14" s="28"/>
      <c r="B14" s="44"/>
      <c r="C14" s="45"/>
      <c r="D14" s="29"/>
      <c r="E14" s="29"/>
      <c r="F14" s="29"/>
      <c r="G14" s="29"/>
      <c r="H14" s="29"/>
      <c r="I14" s="30"/>
      <c r="J14" s="30"/>
      <c r="K14" s="46"/>
      <c r="L14" s="47"/>
      <c r="M14" s="17"/>
      <c r="N14" s="17"/>
      <c r="O14" s="30"/>
      <c r="P14" s="31"/>
      <c r="Q14" s="68" t="str">
        <f t="shared" si="0"/>
        <v>-</v>
      </c>
      <c r="R14" s="88" t="str">
        <f t="shared" si="1"/>
        <v/>
      </c>
      <c r="S14" s="88" t="e">
        <f>VLOOKUP(R14,Tabelle3[],2,FALSE)</f>
        <v>#N/A</v>
      </c>
      <c r="T14" s="88" t="e">
        <f t="shared" si="5"/>
        <v>#N/A</v>
      </c>
      <c r="U14" s="88" t="str">
        <f t="shared" si="2"/>
        <v/>
      </c>
      <c r="V14" s="88" t="e">
        <f t="shared" si="3"/>
        <v>#N/A</v>
      </c>
      <c r="W14" s="88" t="e">
        <f t="shared" si="4"/>
        <v>#N/A</v>
      </c>
      <c r="X14" s="88"/>
    </row>
    <row r="15" spans="1:31" x14ac:dyDescent="0.2">
      <c r="A15" s="28"/>
      <c r="B15" s="44"/>
      <c r="C15" s="45"/>
      <c r="D15" s="29"/>
      <c r="E15" s="29"/>
      <c r="F15" s="29"/>
      <c r="G15" s="29"/>
      <c r="H15" s="29"/>
      <c r="I15" s="30"/>
      <c r="J15" s="30"/>
      <c r="K15" s="46"/>
      <c r="L15" s="47"/>
      <c r="M15" s="17"/>
      <c r="N15" s="17"/>
      <c r="O15" s="30"/>
      <c r="P15" s="31"/>
      <c r="Q15" s="68" t="str">
        <f t="shared" si="0"/>
        <v>-</v>
      </c>
      <c r="R15" s="88" t="str">
        <f t="shared" si="1"/>
        <v/>
      </c>
      <c r="S15" s="88" t="e">
        <f>VLOOKUP(R15,Tabelle3[],2,FALSE)</f>
        <v>#N/A</v>
      </c>
      <c r="T15" s="88" t="e">
        <f t="shared" si="5"/>
        <v>#N/A</v>
      </c>
      <c r="U15" s="88" t="str">
        <f t="shared" si="2"/>
        <v/>
      </c>
      <c r="V15" s="88" t="e">
        <f t="shared" si="3"/>
        <v>#N/A</v>
      </c>
      <c r="W15" s="88" t="e">
        <f t="shared" si="4"/>
        <v>#N/A</v>
      </c>
      <c r="X15" s="88"/>
    </row>
    <row r="16" spans="1:31" x14ac:dyDescent="0.2">
      <c r="A16" s="28"/>
      <c r="B16" s="44"/>
      <c r="C16" s="45"/>
      <c r="D16" s="29"/>
      <c r="E16" s="29"/>
      <c r="F16" s="29"/>
      <c r="G16" s="29"/>
      <c r="H16" s="29"/>
      <c r="I16" s="30"/>
      <c r="J16" s="30"/>
      <c r="K16" s="46"/>
      <c r="L16" s="47"/>
      <c r="M16" s="17"/>
      <c r="N16" s="17"/>
      <c r="O16" s="30"/>
      <c r="P16" s="31"/>
      <c r="Q16" s="68" t="str">
        <f t="shared" si="0"/>
        <v>-</v>
      </c>
      <c r="R16" s="88" t="str">
        <f t="shared" si="1"/>
        <v/>
      </c>
      <c r="S16" s="88" t="e">
        <f>VLOOKUP(R16,Tabelle3[],2,FALSE)</f>
        <v>#N/A</v>
      </c>
      <c r="T16" s="88" t="e">
        <f t="shared" si="5"/>
        <v>#N/A</v>
      </c>
      <c r="U16" s="88" t="str">
        <f t="shared" si="2"/>
        <v/>
      </c>
      <c r="V16" s="88" t="e">
        <f t="shared" si="3"/>
        <v>#N/A</v>
      </c>
      <c r="W16" s="88" t="e">
        <f t="shared" si="4"/>
        <v>#N/A</v>
      </c>
      <c r="X16" s="88"/>
    </row>
    <row r="17" spans="1:24" x14ac:dyDescent="0.2">
      <c r="A17" s="28"/>
      <c r="B17" s="44"/>
      <c r="C17" s="45"/>
      <c r="D17" s="29"/>
      <c r="E17" s="29"/>
      <c r="F17" s="29"/>
      <c r="G17" s="29"/>
      <c r="H17" s="29"/>
      <c r="I17" s="30"/>
      <c r="J17" s="30"/>
      <c r="K17" s="46"/>
      <c r="L17" s="47"/>
      <c r="M17" s="17"/>
      <c r="N17" s="17"/>
      <c r="O17" s="30"/>
      <c r="P17" s="31"/>
      <c r="Q17" s="68" t="str">
        <f t="shared" si="0"/>
        <v>-</v>
      </c>
      <c r="R17" s="88" t="str">
        <f t="shared" si="1"/>
        <v/>
      </c>
      <c r="S17" s="88" t="e">
        <f>VLOOKUP(R17,Tabelle3[],2,FALSE)</f>
        <v>#N/A</v>
      </c>
      <c r="T17" s="88" t="e">
        <f t="shared" si="5"/>
        <v>#N/A</v>
      </c>
      <c r="U17" s="88" t="str">
        <f t="shared" si="2"/>
        <v/>
      </c>
      <c r="V17" s="88" t="e">
        <f t="shared" si="3"/>
        <v>#N/A</v>
      </c>
      <c r="W17" s="88" t="e">
        <f t="shared" si="4"/>
        <v>#N/A</v>
      </c>
      <c r="X17" s="88"/>
    </row>
    <row r="18" spans="1:24" x14ac:dyDescent="0.2">
      <c r="A18" s="28"/>
      <c r="B18" s="44"/>
      <c r="C18" s="45"/>
      <c r="D18" s="29"/>
      <c r="E18" s="29"/>
      <c r="F18" s="29"/>
      <c r="G18" s="29"/>
      <c r="H18" s="29"/>
      <c r="I18" s="30"/>
      <c r="J18" s="30"/>
      <c r="K18" s="46"/>
      <c r="L18" s="47"/>
      <c r="M18" s="17"/>
      <c r="N18" s="17"/>
      <c r="O18" s="30"/>
      <c r="P18" s="31"/>
      <c r="Q18" s="68" t="str">
        <f t="shared" si="0"/>
        <v>-</v>
      </c>
      <c r="R18" s="88" t="str">
        <f t="shared" si="1"/>
        <v/>
      </c>
      <c r="S18" s="88" t="e">
        <f>VLOOKUP(R18,Tabelle3[],2,FALSE)</f>
        <v>#N/A</v>
      </c>
      <c r="T18" s="88" t="e">
        <f t="shared" si="5"/>
        <v>#N/A</v>
      </c>
      <c r="U18" s="88" t="str">
        <f t="shared" si="2"/>
        <v/>
      </c>
      <c r="V18" s="88" t="e">
        <f t="shared" si="3"/>
        <v>#N/A</v>
      </c>
      <c r="W18" s="88" t="e">
        <f t="shared" si="4"/>
        <v>#N/A</v>
      </c>
      <c r="X18" s="88"/>
    </row>
    <row r="19" spans="1:24" x14ac:dyDescent="0.2">
      <c r="A19" s="28"/>
      <c r="B19" s="44"/>
      <c r="C19" s="45"/>
      <c r="D19" s="29"/>
      <c r="E19" s="29"/>
      <c r="F19" s="29"/>
      <c r="G19" s="29"/>
      <c r="H19" s="29"/>
      <c r="I19" s="30"/>
      <c r="J19" s="30"/>
      <c r="K19" s="46"/>
      <c r="L19" s="47"/>
      <c r="M19" s="17"/>
      <c r="N19" s="17"/>
      <c r="O19" s="30"/>
      <c r="P19" s="31"/>
      <c r="Q19" s="68" t="str">
        <f t="shared" si="0"/>
        <v>-</v>
      </c>
      <c r="R19" s="88" t="str">
        <f t="shared" si="1"/>
        <v/>
      </c>
      <c r="S19" s="88" t="e">
        <f>VLOOKUP(R19,Tabelle3[],2,FALSE)</f>
        <v>#N/A</v>
      </c>
      <c r="T19" s="88" t="e">
        <f t="shared" si="5"/>
        <v>#N/A</v>
      </c>
      <c r="U19" s="88" t="str">
        <f t="shared" si="2"/>
        <v/>
      </c>
      <c r="V19" s="88" t="e">
        <f t="shared" si="3"/>
        <v>#N/A</v>
      </c>
      <c r="W19" s="88" t="e">
        <f t="shared" si="4"/>
        <v>#N/A</v>
      </c>
      <c r="X19" s="88"/>
    </row>
    <row r="20" spans="1:24" x14ac:dyDescent="0.2">
      <c r="A20" s="28"/>
      <c r="B20" s="44"/>
      <c r="C20" s="45"/>
      <c r="D20" s="29"/>
      <c r="E20" s="29"/>
      <c r="F20" s="29"/>
      <c r="G20" s="29"/>
      <c r="H20" s="29"/>
      <c r="I20" s="30"/>
      <c r="J20" s="30"/>
      <c r="K20" s="46"/>
      <c r="L20" s="47"/>
      <c r="M20" s="17"/>
      <c r="N20" s="17"/>
      <c r="O20" s="30"/>
      <c r="P20" s="31"/>
      <c r="Q20" s="68" t="str">
        <f t="shared" si="0"/>
        <v>-</v>
      </c>
      <c r="R20" s="88" t="str">
        <f t="shared" si="1"/>
        <v/>
      </c>
      <c r="S20" s="88" t="e">
        <f>VLOOKUP(R20,Tabelle3[],2,FALSE)</f>
        <v>#N/A</v>
      </c>
      <c r="T20" s="88" t="e">
        <f t="shared" si="5"/>
        <v>#N/A</v>
      </c>
      <c r="U20" s="88" t="str">
        <f t="shared" si="2"/>
        <v/>
      </c>
      <c r="V20" s="88" t="e">
        <f t="shared" si="3"/>
        <v>#N/A</v>
      </c>
      <c r="W20" s="88" t="e">
        <f t="shared" si="4"/>
        <v>#N/A</v>
      </c>
      <c r="X20" s="88"/>
    </row>
    <row r="21" spans="1:24" x14ac:dyDescent="0.2">
      <c r="A21" s="28"/>
      <c r="B21" s="44"/>
      <c r="C21" s="45"/>
      <c r="D21" s="29"/>
      <c r="E21" s="29"/>
      <c r="F21" s="29"/>
      <c r="G21" s="29"/>
      <c r="H21" s="29"/>
      <c r="I21" s="30"/>
      <c r="J21" s="30"/>
      <c r="K21" s="46"/>
      <c r="L21" s="47"/>
      <c r="M21" s="17"/>
      <c r="N21" s="17"/>
      <c r="O21" s="30"/>
      <c r="P21" s="31"/>
      <c r="Q21" s="68" t="str">
        <f t="shared" si="0"/>
        <v>-</v>
      </c>
      <c r="R21" s="88" t="str">
        <f t="shared" si="1"/>
        <v/>
      </c>
      <c r="S21" s="88" t="e">
        <f>VLOOKUP(R21,Tabelle3[],2,FALSE)</f>
        <v>#N/A</v>
      </c>
      <c r="T21" s="88" t="e">
        <f t="shared" si="5"/>
        <v>#N/A</v>
      </c>
      <c r="U21" s="88" t="str">
        <f t="shared" si="2"/>
        <v/>
      </c>
      <c r="V21" s="88" t="e">
        <f t="shared" si="3"/>
        <v>#N/A</v>
      </c>
      <c r="W21" s="88" t="e">
        <f t="shared" si="4"/>
        <v>#N/A</v>
      </c>
      <c r="X21" s="88"/>
    </row>
    <row r="22" spans="1:24" x14ac:dyDescent="0.2">
      <c r="A22" s="28"/>
      <c r="B22" s="44"/>
      <c r="C22" s="45"/>
      <c r="D22" s="29"/>
      <c r="E22" s="29"/>
      <c r="F22" s="29"/>
      <c r="G22" s="29"/>
      <c r="H22" s="29"/>
      <c r="I22" s="30"/>
      <c r="J22" s="30"/>
      <c r="K22" s="46"/>
      <c r="L22" s="47"/>
      <c r="M22" s="17"/>
      <c r="N22" s="17"/>
      <c r="O22" s="30"/>
      <c r="P22" s="31"/>
      <c r="Q22" s="68" t="str">
        <f t="shared" si="0"/>
        <v>-</v>
      </c>
      <c r="R22" s="88" t="str">
        <f t="shared" si="1"/>
        <v/>
      </c>
      <c r="S22" s="88" t="e">
        <f>VLOOKUP(R22,Tabelle3[],2,FALSE)</f>
        <v>#N/A</v>
      </c>
      <c r="T22" s="88" t="e">
        <f t="shared" si="5"/>
        <v>#N/A</v>
      </c>
      <c r="U22" s="88" t="str">
        <f t="shared" si="2"/>
        <v/>
      </c>
      <c r="V22" s="88" t="e">
        <f t="shared" si="3"/>
        <v>#N/A</v>
      </c>
      <c r="W22" s="88" t="e">
        <f t="shared" si="4"/>
        <v>#N/A</v>
      </c>
      <c r="X22" s="88"/>
    </row>
    <row r="23" spans="1:24" x14ac:dyDescent="0.2">
      <c r="A23" s="28"/>
      <c r="B23" s="44"/>
      <c r="C23" s="45"/>
      <c r="D23" s="29"/>
      <c r="E23" s="29"/>
      <c r="F23" s="29"/>
      <c r="G23" s="29"/>
      <c r="H23" s="29"/>
      <c r="I23" s="30"/>
      <c r="J23" s="30"/>
      <c r="K23" s="46"/>
      <c r="L23" s="47"/>
      <c r="M23" s="17"/>
      <c r="N23" s="17"/>
      <c r="O23" s="30"/>
      <c r="P23" s="31"/>
      <c r="Q23" s="68" t="str">
        <f t="shared" si="0"/>
        <v>-</v>
      </c>
      <c r="R23" s="88" t="str">
        <f t="shared" si="1"/>
        <v/>
      </c>
      <c r="S23" s="88" t="e">
        <f>VLOOKUP(R23,Tabelle3[],2,FALSE)</f>
        <v>#N/A</v>
      </c>
      <c r="T23" s="88" t="e">
        <f t="shared" si="5"/>
        <v>#N/A</v>
      </c>
      <c r="U23" s="88" t="str">
        <f t="shared" si="2"/>
        <v/>
      </c>
      <c r="V23" s="88" t="e">
        <f t="shared" si="3"/>
        <v>#N/A</v>
      </c>
      <c r="W23" s="88" t="e">
        <f t="shared" si="4"/>
        <v>#N/A</v>
      </c>
      <c r="X23" s="88"/>
    </row>
    <row r="24" spans="1:24" x14ac:dyDescent="0.2">
      <c r="A24" s="28"/>
      <c r="B24" s="44"/>
      <c r="C24" s="45"/>
      <c r="D24" s="29"/>
      <c r="E24" s="29"/>
      <c r="F24" s="29"/>
      <c r="G24" s="29"/>
      <c r="H24" s="29"/>
      <c r="I24" s="30"/>
      <c r="J24" s="30"/>
      <c r="K24" s="46"/>
      <c r="L24" s="47"/>
      <c r="M24" s="17"/>
      <c r="N24" s="17"/>
      <c r="O24" s="30"/>
      <c r="P24" s="31"/>
      <c r="Q24" s="68" t="str">
        <f t="shared" si="0"/>
        <v>-</v>
      </c>
      <c r="R24" s="88" t="str">
        <f t="shared" si="1"/>
        <v/>
      </c>
      <c r="S24" s="88" t="e">
        <f>VLOOKUP(R24,Tabelle3[],2,FALSE)</f>
        <v>#N/A</v>
      </c>
      <c r="T24" s="88" t="e">
        <f t="shared" si="5"/>
        <v>#N/A</v>
      </c>
      <c r="U24" s="88" t="str">
        <f t="shared" si="2"/>
        <v/>
      </c>
      <c r="V24" s="88" t="e">
        <f t="shared" si="3"/>
        <v>#N/A</v>
      </c>
      <c r="W24" s="88" t="e">
        <f t="shared" si="4"/>
        <v>#N/A</v>
      </c>
      <c r="X24" s="88"/>
    </row>
    <row r="25" spans="1:24" x14ac:dyDescent="0.2">
      <c r="A25" s="28"/>
      <c r="B25" s="44"/>
      <c r="C25" s="45"/>
      <c r="D25" s="29"/>
      <c r="E25" s="29"/>
      <c r="F25" s="29"/>
      <c r="G25" s="29"/>
      <c r="H25" s="29"/>
      <c r="I25" s="30"/>
      <c r="J25" s="30"/>
      <c r="K25" s="46"/>
      <c r="L25" s="47"/>
      <c r="M25" s="17"/>
      <c r="N25" s="17"/>
      <c r="O25" s="30"/>
      <c r="P25" s="31"/>
      <c r="Q25" s="68" t="str">
        <f t="shared" si="0"/>
        <v>-</v>
      </c>
      <c r="R25" s="88" t="str">
        <f t="shared" si="1"/>
        <v/>
      </c>
      <c r="S25" s="88" t="e">
        <f>VLOOKUP(R25,Tabelle3[],2,FALSE)</f>
        <v>#N/A</v>
      </c>
      <c r="T25" s="88" t="e">
        <f t="shared" si="5"/>
        <v>#N/A</v>
      </c>
      <c r="U25" s="88" t="str">
        <f t="shared" si="2"/>
        <v/>
      </c>
      <c r="V25" s="88" t="e">
        <f t="shared" si="3"/>
        <v>#N/A</v>
      </c>
      <c r="W25" s="88" t="e">
        <f t="shared" si="4"/>
        <v>#N/A</v>
      </c>
      <c r="X25" s="88"/>
    </row>
    <row r="26" spans="1:24" x14ac:dyDescent="0.2">
      <c r="A26" s="43"/>
      <c r="B26" s="44"/>
      <c r="C26" s="45"/>
      <c r="D26" s="29"/>
      <c r="E26" s="29"/>
      <c r="F26" s="29"/>
      <c r="G26" s="29"/>
      <c r="H26" s="29"/>
      <c r="I26" s="30"/>
      <c r="J26" s="30"/>
      <c r="K26" s="46"/>
      <c r="L26" s="47"/>
      <c r="M26" s="17"/>
      <c r="N26" s="17"/>
      <c r="O26" s="30"/>
      <c r="P26" s="31"/>
      <c r="Q26" s="68" t="str">
        <f t="shared" si="0"/>
        <v>-</v>
      </c>
      <c r="R26" s="88" t="str">
        <f t="shared" si="1"/>
        <v/>
      </c>
      <c r="S26" s="88" t="e">
        <f>VLOOKUP(R26,Tabelle3[],2,FALSE)</f>
        <v>#N/A</v>
      </c>
      <c r="T26" s="88" t="e">
        <f t="shared" si="5"/>
        <v>#N/A</v>
      </c>
      <c r="U26" s="88" t="str">
        <f t="shared" si="2"/>
        <v/>
      </c>
      <c r="V26" s="88" t="e">
        <f t="shared" si="3"/>
        <v>#N/A</v>
      </c>
      <c r="W26" s="88" t="e">
        <f t="shared" si="4"/>
        <v>#N/A</v>
      </c>
      <c r="X26" s="88"/>
    </row>
    <row r="27" spans="1:24" x14ac:dyDescent="0.2">
      <c r="A27" s="43"/>
      <c r="B27" s="44"/>
      <c r="C27" s="45"/>
      <c r="D27" s="29"/>
      <c r="E27" s="29"/>
      <c r="F27" s="29"/>
      <c r="G27" s="29"/>
      <c r="H27" s="29"/>
      <c r="I27" s="30"/>
      <c r="J27" s="30"/>
      <c r="K27" s="46"/>
      <c r="L27" s="47"/>
      <c r="M27" s="17"/>
      <c r="N27" s="17"/>
      <c r="O27" s="30"/>
      <c r="P27" s="31"/>
      <c r="Q27" s="68" t="str">
        <f t="shared" si="0"/>
        <v>-</v>
      </c>
      <c r="R27" s="88" t="str">
        <f t="shared" si="1"/>
        <v/>
      </c>
      <c r="S27" s="88" t="e">
        <f>VLOOKUP(R27,Tabelle3[],2,FALSE)</f>
        <v>#N/A</v>
      </c>
      <c r="T27" s="88" t="e">
        <f t="shared" si="5"/>
        <v>#N/A</v>
      </c>
      <c r="U27" s="88" t="str">
        <f t="shared" si="2"/>
        <v/>
      </c>
      <c r="V27" s="88" t="e">
        <f t="shared" si="3"/>
        <v>#N/A</v>
      </c>
      <c r="W27" s="88" t="e">
        <f t="shared" si="4"/>
        <v>#N/A</v>
      </c>
      <c r="X27" s="88"/>
    </row>
    <row r="28" spans="1:24" x14ac:dyDescent="0.2">
      <c r="A28" s="43"/>
      <c r="B28" s="44"/>
      <c r="C28" s="45"/>
      <c r="D28" s="29"/>
      <c r="E28" s="29"/>
      <c r="F28" s="29"/>
      <c r="G28" s="29"/>
      <c r="H28" s="29"/>
      <c r="I28" s="30"/>
      <c r="J28" s="30"/>
      <c r="K28" s="46"/>
      <c r="L28" s="47"/>
      <c r="M28" s="17"/>
      <c r="N28" s="17"/>
      <c r="O28" s="30"/>
      <c r="P28" s="31"/>
      <c r="Q28" s="68" t="str">
        <f t="shared" si="0"/>
        <v>-</v>
      </c>
      <c r="R28" s="88" t="str">
        <f t="shared" si="1"/>
        <v/>
      </c>
      <c r="S28" s="88" t="e">
        <f>VLOOKUP(R28,Tabelle3[],2,FALSE)</f>
        <v>#N/A</v>
      </c>
      <c r="T28" s="88" t="e">
        <f t="shared" si="5"/>
        <v>#N/A</v>
      </c>
      <c r="U28" s="88" t="str">
        <f t="shared" si="2"/>
        <v/>
      </c>
      <c r="V28" s="88" t="e">
        <f t="shared" si="3"/>
        <v>#N/A</v>
      </c>
      <c r="W28" s="88" t="e">
        <f t="shared" si="4"/>
        <v>#N/A</v>
      </c>
      <c r="X28" s="88"/>
    </row>
    <row r="29" spans="1:24" x14ac:dyDescent="0.2">
      <c r="A29" s="43"/>
      <c r="B29" s="44"/>
      <c r="C29" s="45"/>
      <c r="D29" s="29"/>
      <c r="E29" s="29"/>
      <c r="F29" s="29"/>
      <c r="G29" s="29"/>
      <c r="H29" s="29"/>
      <c r="I29" s="30"/>
      <c r="J29" s="30"/>
      <c r="K29" s="46"/>
      <c r="L29" s="47"/>
      <c r="M29" s="17"/>
      <c r="N29" s="17"/>
      <c r="O29" s="30"/>
      <c r="P29" s="31"/>
      <c r="Q29" s="68" t="str">
        <f t="shared" si="0"/>
        <v>-</v>
      </c>
      <c r="R29" s="88" t="str">
        <f t="shared" si="1"/>
        <v/>
      </c>
      <c r="S29" s="88" t="e">
        <f>VLOOKUP(R29,Tabelle3[],2,FALSE)</f>
        <v>#N/A</v>
      </c>
      <c r="T29" s="88" t="e">
        <f t="shared" si="5"/>
        <v>#N/A</v>
      </c>
      <c r="U29" s="88" t="str">
        <f t="shared" si="2"/>
        <v/>
      </c>
      <c r="V29" s="88" t="e">
        <f t="shared" si="3"/>
        <v>#N/A</v>
      </c>
      <c r="W29" s="88" t="e">
        <f t="shared" si="4"/>
        <v>#N/A</v>
      </c>
      <c r="X29" s="88"/>
    </row>
    <row r="30" spans="1:24" x14ac:dyDescent="0.2">
      <c r="A30" s="43"/>
      <c r="B30" s="44"/>
      <c r="C30" s="45"/>
      <c r="D30" s="29"/>
      <c r="E30" s="29"/>
      <c r="F30" s="29"/>
      <c r="G30" s="29"/>
      <c r="H30" s="29"/>
      <c r="I30" s="30"/>
      <c r="J30" s="30"/>
      <c r="K30" s="46"/>
      <c r="L30" s="47"/>
      <c r="M30" s="17"/>
      <c r="N30" s="17"/>
      <c r="O30" s="30"/>
      <c r="P30" s="31"/>
      <c r="Q30" s="68" t="str">
        <f t="shared" si="0"/>
        <v>-</v>
      </c>
      <c r="R30" s="88" t="str">
        <f t="shared" si="1"/>
        <v/>
      </c>
      <c r="S30" s="88" t="e">
        <f>VLOOKUP(R30,Tabelle3[],2,FALSE)</f>
        <v>#N/A</v>
      </c>
      <c r="T30" s="88" t="e">
        <f t="shared" si="5"/>
        <v>#N/A</v>
      </c>
      <c r="U30" s="88" t="str">
        <f t="shared" si="2"/>
        <v/>
      </c>
      <c r="V30" s="88" t="e">
        <f t="shared" si="3"/>
        <v>#N/A</v>
      </c>
      <c r="W30" s="88" t="e">
        <f t="shared" si="4"/>
        <v>#N/A</v>
      </c>
      <c r="X30" s="88"/>
    </row>
    <row r="31" spans="1:24" x14ac:dyDescent="0.2">
      <c r="A31" s="43"/>
      <c r="B31" s="44"/>
      <c r="C31" s="45"/>
      <c r="D31" s="29"/>
      <c r="E31" s="29"/>
      <c r="F31" s="29"/>
      <c r="G31" s="29"/>
      <c r="H31" s="29"/>
      <c r="I31" s="30"/>
      <c r="J31" s="30"/>
      <c r="K31" s="46"/>
      <c r="L31" s="47"/>
      <c r="M31" s="17"/>
      <c r="N31" s="17"/>
      <c r="O31" s="30"/>
      <c r="P31" s="31"/>
      <c r="Q31" s="68" t="str">
        <f t="shared" si="0"/>
        <v>-</v>
      </c>
      <c r="R31" s="88" t="str">
        <f t="shared" si="1"/>
        <v/>
      </c>
      <c r="S31" s="88" t="e">
        <f>VLOOKUP(R31,Tabelle3[],2,FALSE)</f>
        <v>#N/A</v>
      </c>
      <c r="T31" s="88" t="e">
        <f t="shared" si="5"/>
        <v>#N/A</v>
      </c>
      <c r="U31" s="88" t="str">
        <f t="shared" si="2"/>
        <v/>
      </c>
      <c r="V31" s="88" t="e">
        <f t="shared" si="3"/>
        <v>#N/A</v>
      </c>
      <c r="W31" s="88" t="e">
        <f t="shared" si="4"/>
        <v>#N/A</v>
      </c>
      <c r="X31" s="88"/>
    </row>
    <row r="32" spans="1:24" x14ac:dyDescent="0.2">
      <c r="A32" s="43"/>
      <c r="B32" s="44"/>
      <c r="C32" s="45"/>
      <c r="D32" s="29"/>
      <c r="E32" s="29"/>
      <c r="F32" s="29"/>
      <c r="G32" s="29"/>
      <c r="H32" s="29"/>
      <c r="I32" s="30"/>
      <c r="J32" s="30"/>
      <c r="K32" s="46"/>
      <c r="L32" s="47"/>
      <c r="M32" s="17"/>
      <c r="N32" s="17"/>
      <c r="O32" s="30"/>
      <c r="P32" s="31"/>
      <c r="Q32" s="68" t="str">
        <f t="shared" si="0"/>
        <v>-</v>
      </c>
      <c r="R32" s="88" t="str">
        <f t="shared" si="1"/>
        <v/>
      </c>
      <c r="S32" s="88" t="e">
        <f>VLOOKUP(R32,Tabelle3[],2,FALSE)</f>
        <v>#N/A</v>
      </c>
      <c r="T32" s="88" t="e">
        <f t="shared" si="5"/>
        <v>#N/A</v>
      </c>
      <c r="U32" s="88" t="str">
        <f t="shared" si="2"/>
        <v/>
      </c>
      <c r="V32" s="88" t="e">
        <f t="shared" si="3"/>
        <v>#N/A</v>
      </c>
      <c r="W32" s="88" t="e">
        <f t="shared" si="4"/>
        <v>#N/A</v>
      </c>
      <c r="X32" s="88"/>
    </row>
    <row r="33" spans="1:24" x14ac:dyDescent="0.2">
      <c r="A33" s="43"/>
      <c r="B33" s="44"/>
      <c r="C33" s="45"/>
      <c r="D33" s="29"/>
      <c r="E33" s="29"/>
      <c r="F33" s="29"/>
      <c r="G33" s="29"/>
      <c r="H33" s="29"/>
      <c r="I33" s="30"/>
      <c r="J33" s="30"/>
      <c r="K33" s="46"/>
      <c r="L33" s="47"/>
      <c r="M33" s="17"/>
      <c r="N33" s="17"/>
      <c r="O33" s="30"/>
      <c r="P33" s="31"/>
      <c r="Q33" s="68" t="str">
        <f t="shared" si="0"/>
        <v>-</v>
      </c>
      <c r="R33" s="88" t="str">
        <f t="shared" si="1"/>
        <v/>
      </c>
      <c r="S33" s="88" t="e">
        <f>VLOOKUP(R33,Tabelle3[],2,FALSE)</f>
        <v>#N/A</v>
      </c>
      <c r="T33" s="88" t="e">
        <f t="shared" si="5"/>
        <v>#N/A</v>
      </c>
      <c r="U33" s="88" t="str">
        <f t="shared" si="2"/>
        <v/>
      </c>
      <c r="V33" s="88" t="e">
        <f t="shared" si="3"/>
        <v>#N/A</v>
      </c>
      <c r="W33" s="88" t="e">
        <f t="shared" si="4"/>
        <v>#N/A</v>
      </c>
      <c r="X33" s="88"/>
    </row>
    <row r="34" spans="1:24" x14ac:dyDescent="0.2">
      <c r="A34" s="43"/>
      <c r="B34" s="44"/>
      <c r="C34" s="45"/>
      <c r="D34" s="29"/>
      <c r="E34" s="29"/>
      <c r="F34" s="29"/>
      <c r="G34" s="29"/>
      <c r="H34" s="29"/>
      <c r="I34" s="30"/>
      <c r="J34" s="30"/>
      <c r="K34" s="46"/>
      <c r="L34" s="47"/>
      <c r="M34" s="17"/>
      <c r="N34" s="17"/>
      <c r="O34" s="30"/>
      <c r="P34" s="31"/>
      <c r="Q34" s="68" t="str">
        <f t="shared" si="0"/>
        <v>-</v>
      </c>
      <c r="R34" s="88" t="str">
        <f t="shared" si="1"/>
        <v/>
      </c>
      <c r="S34" s="88" t="e">
        <f>VLOOKUP(R34,Tabelle3[],2,FALSE)</f>
        <v>#N/A</v>
      </c>
      <c r="T34" s="88" t="e">
        <f t="shared" si="5"/>
        <v>#N/A</v>
      </c>
      <c r="U34" s="88" t="str">
        <f t="shared" si="2"/>
        <v/>
      </c>
      <c r="V34" s="88" t="e">
        <f t="shared" si="3"/>
        <v>#N/A</v>
      </c>
      <c r="W34" s="88" t="e">
        <f t="shared" si="4"/>
        <v>#N/A</v>
      </c>
      <c r="X34" s="88"/>
    </row>
    <row r="35" spans="1:24" x14ac:dyDescent="0.2">
      <c r="A35" s="43"/>
      <c r="B35" s="44"/>
      <c r="C35" s="45"/>
      <c r="D35" s="29"/>
      <c r="E35" s="29"/>
      <c r="F35" s="29"/>
      <c r="G35" s="29"/>
      <c r="H35" s="29"/>
      <c r="I35" s="30"/>
      <c r="J35" s="30"/>
      <c r="K35" s="46"/>
      <c r="L35" s="47"/>
      <c r="M35" s="17"/>
      <c r="N35" s="17"/>
      <c r="O35" s="30"/>
      <c r="P35" s="31"/>
      <c r="Q35" s="68" t="str">
        <f t="shared" si="0"/>
        <v>-</v>
      </c>
      <c r="R35" s="88" t="str">
        <f t="shared" si="1"/>
        <v/>
      </c>
      <c r="S35" s="88" t="e">
        <f>VLOOKUP(R35,Tabelle3[],2,FALSE)</f>
        <v>#N/A</v>
      </c>
      <c r="T35" s="88" t="e">
        <f t="shared" si="5"/>
        <v>#N/A</v>
      </c>
      <c r="U35" s="88" t="str">
        <f t="shared" si="2"/>
        <v/>
      </c>
      <c r="V35" s="88" t="e">
        <f t="shared" si="3"/>
        <v>#N/A</v>
      </c>
      <c r="W35" s="88" t="e">
        <f t="shared" si="4"/>
        <v>#N/A</v>
      </c>
      <c r="X35" s="88"/>
    </row>
    <row r="36" spans="1:24" x14ac:dyDescent="0.2">
      <c r="A36" s="43"/>
      <c r="B36" s="44"/>
      <c r="C36" s="45"/>
      <c r="D36" s="29"/>
      <c r="E36" s="29"/>
      <c r="F36" s="29"/>
      <c r="G36" s="29"/>
      <c r="H36" s="29"/>
      <c r="I36" s="30"/>
      <c r="J36" s="30"/>
      <c r="K36" s="46"/>
      <c r="L36" s="47"/>
      <c r="M36" s="17"/>
      <c r="N36" s="17"/>
      <c r="O36" s="30"/>
      <c r="P36" s="31"/>
      <c r="Q36" s="68" t="str">
        <f t="shared" si="0"/>
        <v>-</v>
      </c>
      <c r="R36" s="88" t="str">
        <f t="shared" si="1"/>
        <v/>
      </c>
      <c r="S36" s="88" t="e">
        <f>VLOOKUP(R36,Tabelle3[],2,FALSE)</f>
        <v>#N/A</v>
      </c>
      <c r="T36" s="88" t="e">
        <f t="shared" si="5"/>
        <v>#N/A</v>
      </c>
      <c r="U36" s="88" t="str">
        <f t="shared" si="2"/>
        <v/>
      </c>
      <c r="V36" s="88" t="e">
        <f t="shared" si="3"/>
        <v>#N/A</v>
      </c>
      <c r="W36" s="88" t="e">
        <f t="shared" si="4"/>
        <v>#N/A</v>
      </c>
      <c r="X36" s="88"/>
    </row>
    <row r="37" spans="1:24" x14ac:dyDescent="0.2">
      <c r="A37" s="43"/>
      <c r="B37" s="44"/>
      <c r="C37" s="45"/>
      <c r="D37" s="29"/>
      <c r="E37" s="29"/>
      <c r="F37" s="29"/>
      <c r="G37" s="29"/>
      <c r="H37" s="29"/>
      <c r="I37" s="30"/>
      <c r="J37" s="30"/>
      <c r="K37" s="46"/>
      <c r="L37" s="47"/>
      <c r="M37" s="17"/>
      <c r="N37" s="17"/>
      <c r="O37" s="30"/>
      <c r="P37" s="31"/>
      <c r="Q37" s="68" t="str">
        <f t="shared" si="0"/>
        <v>-</v>
      </c>
      <c r="R37" s="88" t="str">
        <f t="shared" si="1"/>
        <v/>
      </c>
      <c r="S37" s="88" t="e">
        <f>VLOOKUP(R37,Tabelle3[],2,FALSE)</f>
        <v>#N/A</v>
      </c>
      <c r="T37" s="88" t="e">
        <f t="shared" si="5"/>
        <v>#N/A</v>
      </c>
      <c r="U37" s="88" t="str">
        <f t="shared" si="2"/>
        <v/>
      </c>
      <c r="V37" s="88" t="e">
        <f t="shared" si="3"/>
        <v>#N/A</v>
      </c>
      <c r="W37" s="88" t="e">
        <f t="shared" si="4"/>
        <v>#N/A</v>
      </c>
      <c r="X37" s="88"/>
    </row>
    <row r="38" spans="1:24" x14ac:dyDescent="0.2">
      <c r="A38" s="43"/>
      <c r="B38" s="44"/>
      <c r="C38" s="45"/>
      <c r="D38" s="29"/>
      <c r="E38" s="29"/>
      <c r="F38" s="29"/>
      <c r="G38" s="29"/>
      <c r="H38" s="29"/>
      <c r="I38" s="30"/>
      <c r="J38" s="30"/>
      <c r="K38" s="46"/>
      <c r="L38" s="47"/>
      <c r="M38" s="17"/>
      <c r="N38" s="17"/>
      <c r="O38" s="30"/>
      <c r="P38" s="31"/>
      <c r="Q38" s="68" t="str">
        <f t="shared" si="0"/>
        <v>-</v>
      </c>
      <c r="R38" s="88" t="str">
        <f t="shared" si="1"/>
        <v/>
      </c>
      <c r="S38" s="88" t="e">
        <f>VLOOKUP(R38,Tabelle3[],2,FALSE)</f>
        <v>#N/A</v>
      </c>
      <c r="T38" s="88" t="e">
        <f t="shared" si="5"/>
        <v>#N/A</v>
      </c>
      <c r="U38" s="88" t="str">
        <f t="shared" si="2"/>
        <v/>
      </c>
      <c r="V38" s="88" t="e">
        <f t="shared" si="3"/>
        <v>#N/A</v>
      </c>
      <c r="W38" s="88" t="e">
        <f t="shared" si="4"/>
        <v>#N/A</v>
      </c>
      <c r="X38" s="88"/>
    </row>
    <row r="39" spans="1:24" x14ac:dyDescent="0.2">
      <c r="A39" s="43"/>
      <c r="B39" s="44"/>
      <c r="C39" s="45"/>
      <c r="D39" s="29"/>
      <c r="E39" s="29"/>
      <c r="F39" s="29"/>
      <c r="G39" s="29"/>
      <c r="H39" s="29"/>
      <c r="I39" s="30"/>
      <c r="J39" s="30"/>
      <c r="K39" s="46"/>
      <c r="L39" s="47"/>
      <c r="M39" s="17"/>
      <c r="N39" s="17"/>
      <c r="O39" s="30"/>
      <c r="P39" s="31"/>
      <c r="Q39" s="68" t="str">
        <f t="shared" si="0"/>
        <v>-</v>
      </c>
      <c r="R39" s="88" t="str">
        <f t="shared" si="1"/>
        <v/>
      </c>
      <c r="S39" s="88" t="e">
        <f>VLOOKUP(R39,Tabelle3[],2,FALSE)</f>
        <v>#N/A</v>
      </c>
      <c r="T39" s="88" t="e">
        <f t="shared" si="5"/>
        <v>#N/A</v>
      </c>
      <c r="U39" s="88" t="str">
        <f t="shared" si="2"/>
        <v/>
      </c>
      <c r="V39" s="88" t="e">
        <f t="shared" si="3"/>
        <v>#N/A</v>
      </c>
      <c r="W39" s="88" t="e">
        <f t="shared" si="4"/>
        <v>#N/A</v>
      </c>
      <c r="X39" s="88"/>
    </row>
    <row r="40" spans="1:24" x14ac:dyDescent="0.2">
      <c r="A40" s="43"/>
      <c r="B40" s="44"/>
      <c r="C40" s="45"/>
      <c r="D40" s="29"/>
      <c r="E40" s="29"/>
      <c r="F40" s="29"/>
      <c r="G40" s="29"/>
      <c r="H40" s="29"/>
      <c r="I40" s="30"/>
      <c r="J40" s="30"/>
      <c r="K40" s="46"/>
      <c r="L40" s="47"/>
      <c r="M40" s="17"/>
      <c r="N40" s="17"/>
      <c r="O40" s="30"/>
      <c r="P40" s="31"/>
      <c r="Q40" s="68" t="str">
        <f t="shared" si="0"/>
        <v>-</v>
      </c>
      <c r="R40" s="88" t="str">
        <f t="shared" si="1"/>
        <v/>
      </c>
      <c r="S40" s="88" t="e">
        <f>VLOOKUP(R40,Tabelle3[],2,FALSE)</f>
        <v>#N/A</v>
      </c>
      <c r="T40" s="88" t="e">
        <f t="shared" si="5"/>
        <v>#N/A</v>
      </c>
      <c r="U40" s="88" t="str">
        <f t="shared" si="2"/>
        <v/>
      </c>
      <c r="V40" s="88" t="e">
        <f t="shared" si="3"/>
        <v>#N/A</v>
      </c>
      <c r="W40" s="88" t="e">
        <f t="shared" si="4"/>
        <v>#N/A</v>
      </c>
      <c r="X40" s="88"/>
    </row>
    <row r="41" spans="1:24" x14ac:dyDescent="0.2">
      <c r="A41" s="43"/>
      <c r="B41" s="44"/>
      <c r="C41" s="45"/>
      <c r="D41" s="29"/>
      <c r="E41" s="29"/>
      <c r="F41" s="29"/>
      <c r="G41" s="29"/>
      <c r="H41" s="29"/>
      <c r="I41" s="30"/>
      <c r="J41" s="30"/>
      <c r="K41" s="46"/>
      <c r="L41" s="47"/>
      <c r="M41" s="17"/>
      <c r="N41" s="17"/>
      <c r="O41" s="30"/>
      <c r="P41" s="31"/>
      <c r="Q41" s="68" t="str">
        <f t="shared" si="0"/>
        <v>-</v>
      </c>
      <c r="R41" s="88" t="str">
        <f t="shared" si="1"/>
        <v/>
      </c>
      <c r="S41" s="88" t="e">
        <f>VLOOKUP(R41,Tabelle3[],2,FALSE)</f>
        <v>#N/A</v>
      </c>
      <c r="T41" s="88" t="e">
        <f t="shared" si="5"/>
        <v>#N/A</v>
      </c>
      <c r="U41" s="88" t="str">
        <f t="shared" si="2"/>
        <v/>
      </c>
      <c r="V41" s="88" t="e">
        <f t="shared" si="3"/>
        <v>#N/A</v>
      </c>
      <c r="W41" s="88" t="e">
        <f t="shared" si="4"/>
        <v>#N/A</v>
      </c>
      <c r="X41" s="88"/>
    </row>
    <row r="42" spans="1:24" x14ac:dyDescent="0.2">
      <c r="A42" s="43"/>
      <c r="B42" s="44"/>
      <c r="C42" s="45"/>
      <c r="D42" s="29"/>
      <c r="E42" s="29"/>
      <c r="F42" s="29"/>
      <c r="G42" s="29"/>
      <c r="H42" s="29"/>
      <c r="I42" s="30"/>
      <c r="J42" s="30"/>
      <c r="K42" s="46"/>
      <c r="L42" s="47"/>
      <c r="M42" s="17"/>
      <c r="N42" s="17"/>
      <c r="O42" s="30"/>
      <c r="P42" s="31"/>
      <c r="Q42" s="68" t="str">
        <f t="shared" si="0"/>
        <v>-</v>
      </c>
      <c r="R42" s="88" t="str">
        <f t="shared" si="1"/>
        <v/>
      </c>
      <c r="S42" s="88" t="e">
        <f>VLOOKUP(R42,Tabelle3[],2,FALSE)</f>
        <v>#N/A</v>
      </c>
      <c r="T42" s="88" t="e">
        <f t="shared" si="5"/>
        <v>#N/A</v>
      </c>
      <c r="U42" s="88" t="str">
        <f t="shared" si="2"/>
        <v/>
      </c>
      <c r="V42" s="88" t="e">
        <f t="shared" si="3"/>
        <v>#N/A</v>
      </c>
      <c r="W42" s="88" t="e">
        <f t="shared" si="4"/>
        <v>#N/A</v>
      </c>
      <c r="X42" s="88"/>
    </row>
    <row r="43" spans="1:24" x14ac:dyDescent="0.2">
      <c r="A43" s="43"/>
      <c r="B43" s="44"/>
      <c r="C43" s="45"/>
      <c r="D43" s="29"/>
      <c r="E43" s="29"/>
      <c r="F43" s="29"/>
      <c r="G43" s="29"/>
      <c r="H43" s="29"/>
      <c r="I43" s="30"/>
      <c r="J43" s="30"/>
      <c r="K43" s="46"/>
      <c r="L43" s="47"/>
      <c r="M43" s="17"/>
      <c r="N43" s="17"/>
      <c r="O43" s="30"/>
      <c r="P43" s="31"/>
      <c r="Q43" s="68" t="str">
        <f t="shared" si="0"/>
        <v>-</v>
      </c>
      <c r="R43" s="88" t="str">
        <f t="shared" si="1"/>
        <v/>
      </c>
      <c r="S43" s="88" t="e">
        <f>VLOOKUP(R43,Tabelle3[],2,FALSE)</f>
        <v>#N/A</v>
      </c>
      <c r="T43" s="88" t="e">
        <f t="shared" si="5"/>
        <v>#N/A</v>
      </c>
      <c r="U43" s="88" t="str">
        <f t="shared" si="2"/>
        <v/>
      </c>
      <c r="V43" s="88" t="e">
        <f t="shared" si="3"/>
        <v>#N/A</v>
      </c>
      <c r="W43" s="88" t="e">
        <f t="shared" si="4"/>
        <v>#N/A</v>
      </c>
      <c r="X43" s="88"/>
    </row>
    <row r="44" spans="1:24" x14ac:dyDescent="0.2">
      <c r="A44" s="43"/>
      <c r="B44" s="44"/>
      <c r="C44" s="45"/>
      <c r="D44" s="29"/>
      <c r="E44" s="29"/>
      <c r="F44" s="29"/>
      <c r="G44" s="29"/>
      <c r="H44" s="29"/>
      <c r="I44" s="30"/>
      <c r="J44" s="30"/>
      <c r="K44" s="46"/>
      <c r="L44" s="47"/>
      <c r="M44" s="17"/>
      <c r="N44" s="17"/>
      <c r="O44" s="30"/>
      <c r="P44" s="31"/>
      <c r="Q44" s="68" t="str">
        <f t="shared" si="0"/>
        <v>-</v>
      </c>
      <c r="R44" s="88" t="str">
        <f t="shared" si="1"/>
        <v/>
      </c>
      <c r="S44" s="88" t="e">
        <f>VLOOKUP(R44,Tabelle3[],2,FALSE)</f>
        <v>#N/A</v>
      </c>
      <c r="T44" s="88" t="e">
        <f t="shared" si="5"/>
        <v>#N/A</v>
      </c>
      <c r="U44" s="88" t="str">
        <f t="shared" si="2"/>
        <v/>
      </c>
      <c r="V44" s="88" t="e">
        <f t="shared" si="3"/>
        <v>#N/A</v>
      </c>
      <c r="W44" s="88" t="e">
        <f t="shared" si="4"/>
        <v>#N/A</v>
      </c>
      <c r="X44" s="88"/>
    </row>
    <row r="45" spans="1:24" x14ac:dyDescent="0.2">
      <c r="A45" s="43"/>
      <c r="B45" s="44"/>
      <c r="C45" s="45"/>
      <c r="D45" s="29"/>
      <c r="E45" s="29"/>
      <c r="F45" s="29"/>
      <c r="G45" s="29"/>
      <c r="H45" s="29"/>
      <c r="I45" s="30"/>
      <c r="J45" s="30"/>
      <c r="K45" s="46"/>
      <c r="L45" s="47"/>
      <c r="M45" s="17"/>
      <c r="N45" s="17"/>
      <c r="O45" s="30"/>
      <c r="P45" s="31"/>
      <c r="Q45" s="68" t="str">
        <f t="shared" si="0"/>
        <v>-</v>
      </c>
      <c r="R45" s="88" t="str">
        <f t="shared" si="1"/>
        <v/>
      </c>
      <c r="S45" s="88" t="e">
        <f>VLOOKUP(R45,Tabelle3[],2,FALSE)</f>
        <v>#N/A</v>
      </c>
      <c r="T45" s="88" t="e">
        <f t="shared" si="5"/>
        <v>#N/A</v>
      </c>
      <c r="U45" s="88" t="str">
        <f t="shared" si="2"/>
        <v/>
      </c>
      <c r="V45" s="88" t="e">
        <f t="shared" si="3"/>
        <v>#N/A</v>
      </c>
      <c r="W45" s="88" t="e">
        <f t="shared" si="4"/>
        <v>#N/A</v>
      </c>
      <c r="X45" s="88"/>
    </row>
    <row r="46" spans="1:24" x14ac:dyDescent="0.2">
      <c r="A46" s="43"/>
      <c r="B46" s="44"/>
      <c r="C46" s="45"/>
      <c r="D46" s="29"/>
      <c r="E46" s="29"/>
      <c r="F46" s="29"/>
      <c r="G46" s="29"/>
      <c r="H46" s="29"/>
      <c r="I46" s="30"/>
      <c r="J46" s="30"/>
      <c r="K46" s="46"/>
      <c r="L46" s="47"/>
      <c r="M46" s="17"/>
      <c r="N46" s="17"/>
      <c r="O46" s="30"/>
      <c r="P46" s="31"/>
      <c r="Q46" s="68" t="str">
        <f t="shared" si="0"/>
        <v>-</v>
      </c>
      <c r="R46" s="88" t="str">
        <f t="shared" si="1"/>
        <v/>
      </c>
      <c r="S46" s="88" t="e">
        <f>VLOOKUP(R46,Tabelle3[],2,FALSE)</f>
        <v>#N/A</v>
      </c>
      <c r="T46" s="88" t="e">
        <f t="shared" si="5"/>
        <v>#N/A</v>
      </c>
      <c r="U46" s="88" t="str">
        <f t="shared" si="2"/>
        <v/>
      </c>
      <c r="V46" s="88" t="e">
        <f t="shared" si="3"/>
        <v>#N/A</v>
      </c>
      <c r="W46" s="88" t="e">
        <f t="shared" si="4"/>
        <v>#N/A</v>
      </c>
      <c r="X46" s="88"/>
    </row>
    <row r="47" spans="1:24" x14ac:dyDescent="0.2">
      <c r="A47" s="43"/>
      <c r="B47" s="44"/>
      <c r="C47" s="45"/>
      <c r="D47" s="29"/>
      <c r="E47" s="29"/>
      <c r="F47" s="29"/>
      <c r="G47" s="29"/>
      <c r="H47" s="29"/>
      <c r="I47" s="30"/>
      <c r="J47" s="30"/>
      <c r="K47" s="46"/>
      <c r="L47" s="47"/>
      <c r="M47" s="17"/>
      <c r="N47" s="17"/>
      <c r="O47" s="30"/>
      <c r="P47" s="31"/>
      <c r="Q47" s="68" t="str">
        <f t="shared" si="0"/>
        <v>-</v>
      </c>
      <c r="R47" s="88" t="str">
        <f t="shared" si="1"/>
        <v/>
      </c>
      <c r="S47" s="88" t="e">
        <f>VLOOKUP(R47,Tabelle3[],2,FALSE)</f>
        <v>#N/A</v>
      </c>
      <c r="T47" s="88" t="e">
        <f t="shared" si="5"/>
        <v>#N/A</v>
      </c>
      <c r="U47" s="88" t="str">
        <f t="shared" si="2"/>
        <v/>
      </c>
      <c r="V47" s="88" t="e">
        <f t="shared" si="3"/>
        <v>#N/A</v>
      </c>
      <c r="W47" s="88" t="e">
        <f t="shared" si="4"/>
        <v>#N/A</v>
      </c>
      <c r="X47" s="88"/>
    </row>
    <row r="48" spans="1:24" x14ac:dyDescent="0.2">
      <c r="A48" s="43"/>
      <c r="B48" s="44"/>
      <c r="C48" s="45"/>
      <c r="D48" s="29"/>
      <c r="E48" s="29"/>
      <c r="F48" s="29"/>
      <c r="G48" s="29"/>
      <c r="H48" s="29"/>
      <c r="I48" s="30"/>
      <c r="J48" s="30"/>
      <c r="K48" s="46"/>
      <c r="L48" s="47"/>
      <c r="M48" s="17"/>
      <c r="N48" s="17"/>
      <c r="O48" s="30"/>
      <c r="P48" s="31"/>
      <c r="Q48" s="68" t="str">
        <f t="shared" si="0"/>
        <v>-</v>
      </c>
      <c r="R48" s="88" t="str">
        <f t="shared" si="1"/>
        <v/>
      </c>
      <c r="S48" s="88" t="e">
        <f>VLOOKUP(R48,Tabelle3[],2,FALSE)</f>
        <v>#N/A</v>
      </c>
      <c r="T48" s="88" t="e">
        <f t="shared" si="5"/>
        <v>#N/A</v>
      </c>
      <c r="U48" s="88" t="str">
        <f t="shared" si="2"/>
        <v/>
      </c>
      <c r="V48" s="88" t="e">
        <f t="shared" si="3"/>
        <v>#N/A</v>
      </c>
      <c r="W48" s="88" t="e">
        <f t="shared" si="4"/>
        <v>#N/A</v>
      </c>
      <c r="X48" s="88"/>
    </row>
    <row r="49" spans="1:24" x14ac:dyDescent="0.2">
      <c r="A49" s="43"/>
      <c r="B49" s="44"/>
      <c r="C49" s="45"/>
      <c r="D49" s="29"/>
      <c r="E49" s="29"/>
      <c r="F49" s="29"/>
      <c r="G49" s="29"/>
      <c r="H49" s="29"/>
      <c r="I49" s="30"/>
      <c r="J49" s="30"/>
      <c r="K49" s="46"/>
      <c r="L49" s="47"/>
      <c r="M49" s="17"/>
      <c r="N49" s="17"/>
      <c r="O49" s="30"/>
      <c r="P49" s="31"/>
      <c r="Q49" s="68" t="str">
        <f t="shared" si="0"/>
        <v>-</v>
      </c>
      <c r="R49" s="88" t="str">
        <f t="shared" si="1"/>
        <v/>
      </c>
      <c r="S49" s="88" t="e">
        <f>VLOOKUP(R49,Tabelle3[],2,FALSE)</f>
        <v>#N/A</v>
      </c>
      <c r="T49" s="88" t="e">
        <f t="shared" si="5"/>
        <v>#N/A</v>
      </c>
      <c r="U49" s="88" t="str">
        <f t="shared" si="2"/>
        <v/>
      </c>
      <c r="V49" s="88" t="e">
        <f t="shared" si="3"/>
        <v>#N/A</v>
      </c>
      <c r="W49" s="88" t="e">
        <f t="shared" si="4"/>
        <v>#N/A</v>
      </c>
      <c r="X49" s="88"/>
    </row>
    <row r="50" spans="1:24" x14ac:dyDescent="0.2">
      <c r="A50" s="43"/>
      <c r="B50" s="44"/>
      <c r="C50" s="45"/>
      <c r="D50" s="29"/>
      <c r="E50" s="29"/>
      <c r="F50" s="29"/>
      <c r="G50" s="29"/>
      <c r="H50" s="29"/>
      <c r="I50" s="30"/>
      <c r="J50" s="30"/>
      <c r="K50" s="46"/>
      <c r="L50" s="47"/>
      <c r="M50" s="17"/>
      <c r="N50" s="17"/>
      <c r="O50" s="30"/>
      <c r="P50" s="31"/>
      <c r="Q50" s="68" t="str">
        <f t="shared" si="0"/>
        <v>-</v>
      </c>
      <c r="R50" s="88" t="str">
        <f t="shared" si="1"/>
        <v/>
      </c>
      <c r="S50" s="88" t="e">
        <f>VLOOKUP(R50,Tabelle3[],2,FALSE)</f>
        <v>#N/A</v>
      </c>
      <c r="T50" s="88" t="e">
        <f t="shared" si="5"/>
        <v>#N/A</v>
      </c>
      <c r="U50" s="88" t="str">
        <f t="shared" si="2"/>
        <v/>
      </c>
      <c r="V50" s="88" t="e">
        <f t="shared" si="3"/>
        <v>#N/A</v>
      </c>
      <c r="W50" s="88" t="e">
        <f t="shared" si="4"/>
        <v>#N/A</v>
      </c>
      <c r="X50" s="88"/>
    </row>
    <row r="51" spans="1:24" x14ac:dyDescent="0.2">
      <c r="A51" s="43"/>
      <c r="B51" s="44"/>
      <c r="C51" s="45"/>
      <c r="D51" s="29"/>
      <c r="E51" s="29"/>
      <c r="F51" s="29"/>
      <c r="G51" s="29"/>
      <c r="H51" s="29"/>
      <c r="I51" s="30"/>
      <c r="J51" s="30"/>
      <c r="K51" s="46"/>
      <c r="L51" s="47"/>
      <c r="M51" s="17"/>
      <c r="N51" s="17"/>
      <c r="O51" s="30"/>
      <c r="P51" s="31"/>
      <c r="Q51" s="68" t="str">
        <f t="shared" si="0"/>
        <v>-</v>
      </c>
      <c r="R51" s="88" t="str">
        <f t="shared" si="1"/>
        <v/>
      </c>
      <c r="S51" s="88" t="e">
        <f>VLOOKUP(R51,Tabelle3[],2,FALSE)</f>
        <v>#N/A</v>
      </c>
      <c r="T51" s="88" t="e">
        <f t="shared" si="5"/>
        <v>#N/A</v>
      </c>
      <c r="U51" s="88" t="str">
        <f t="shared" si="2"/>
        <v/>
      </c>
      <c r="V51" s="88" t="e">
        <f t="shared" si="3"/>
        <v>#N/A</v>
      </c>
      <c r="W51" s="88" t="e">
        <f t="shared" si="4"/>
        <v>#N/A</v>
      </c>
      <c r="X51" s="88"/>
    </row>
    <row r="52" spans="1:24" x14ac:dyDescent="0.2">
      <c r="A52" s="43"/>
      <c r="B52" s="44"/>
      <c r="C52" s="45"/>
      <c r="D52" s="29"/>
      <c r="E52" s="29"/>
      <c r="F52" s="29"/>
      <c r="G52" s="29"/>
      <c r="H52" s="29"/>
      <c r="I52" s="30"/>
      <c r="J52" s="30"/>
      <c r="K52" s="46"/>
      <c r="L52" s="47"/>
      <c r="M52" s="17"/>
      <c r="N52" s="17"/>
      <c r="O52" s="30"/>
      <c r="P52" s="31"/>
      <c r="Q52" s="68" t="str">
        <f t="shared" si="0"/>
        <v>-</v>
      </c>
      <c r="R52" s="88" t="str">
        <f t="shared" si="1"/>
        <v/>
      </c>
      <c r="S52" s="88" t="e">
        <f>VLOOKUP(R52,Tabelle3[],2,FALSE)</f>
        <v>#N/A</v>
      </c>
      <c r="T52" s="88" t="e">
        <f t="shared" si="5"/>
        <v>#N/A</v>
      </c>
      <c r="U52" s="88" t="str">
        <f t="shared" si="2"/>
        <v/>
      </c>
      <c r="V52" s="88" t="e">
        <f t="shared" si="3"/>
        <v>#N/A</v>
      </c>
      <c r="W52" s="88" t="e">
        <f t="shared" si="4"/>
        <v>#N/A</v>
      </c>
      <c r="X52" s="88"/>
    </row>
    <row r="53" spans="1:24" x14ac:dyDescent="0.2">
      <c r="A53" s="43"/>
      <c r="B53" s="44"/>
      <c r="C53" s="45"/>
      <c r="D53" s="29"/>
      <c r="E53" s="29"/>
      <c r="F53" s="29"/>
      <c r="G53" s="29"/>
      <c r="H53" s="29"/>
      <c r="I53" s="30"/>
      <c r="J53" s="30"/>
      <c r="K53" s="46"/>
      <c r="L53" s="47"/>
      <c r="M53" s="17"/>
      <c r="N53" s="17"/>
      <c r="O53" s="30"/>
      <c r="P53" s="31"/>
      <c r="Q53" s="68" t="str">
        <f t="shared" si="0"/>
        <v>-</v>
      </c>
      <c r="R53" s="88" t="str">
        <f t="shared" si="1"/>
        <v/>
      </c>
      <c r="S53" s="88" t="e">
        <f>VLOOKUP(R53,Tabelle3[],2,FALSE)</f>
        <v>#N/A</v>
      </c>
      <c r="T53" s="88" t="e">
        <f t="shared" si="5"/>
        <v>#N/A</v>
      </c>
      <c r="U53" s="88" t="str">
        <f t="shared" si="2"/>
        <v/>
      </c>
      <c r="V53" s="88" t="e">
        <f t="shared" si="3"/>
        <v>#N/A</v>
      </c>
      <c r="W53" s="88" t="e">
        <f t="shared" si="4"/>
        <v>#N/A</v>
      </c>
      <c r="X53" s="88"/>
    </row>
    <row r="54" spans="1:24" x14ac:dyDescent="0.2">
      <c r="A54" s="43"/>
      <c r="B54" s="44"/>
      <c r="C54" s="45"/>
      <c r="D54" s="29"/>
      <c r="E54" s="29"/>
      <c r="F54" s="29"/>
      <c r="G54" s="29"/>
      <c r="H54" s="29"/>
      <c r="I54" s="30"/>
      <c r="J54" s="30"/>
      <c r="K54" s="46"/>
      <c r="L54" s="47"/>
      <c r="M54" s="17"/>
      <c r="N54" s="17"/>
      <c r="O54" s="30"/>
      <c r="P54" s="31"/>
      <c r="Q54" s="68" t="str">
        <f t="shared" si="0"/>
        <v>-</v>
      </c>
      <c r="R54" s="88" t="str">
        <f t="shared" si="1"/>
        <v/>
      </c>
      <c r="S54" s="88" t="e">
        <f>VLOOKUP(R54,Tabelle3[],2,FALSE)</f>
        <v>#N/A</v>
      </c>
      <c r="T54" s="88" t="e">
        <f t="shared" si="5"/>
        <v>#N/A</v>
      </c>
      <c r="U54" s="88" t="str">
        <f t="shared" si="2"/>
        <v/>
      </c>
      <c r="V54" s="88" t="e">
        <f t="shared" si="3"/>
        <v>#N/A</v>
      </c>
      <c r="W54" s="88" t="e">
        <f t="shared" si="4"/>
        <v>#N/A</v>
      </c>
      <c r="X54" s="88"/>
    </row>
    <row r="55" spans="1:24" x14ac:dyDescent="0.2">
      <c r="A55" s="43"/>
      <c r="B55" s="44"/>
      <c r="C55" s="45"/>
      <c r="D55" s="29"/>
      <c r="E55" s="29"/>
      <c r="F55" s="29"/>
      <c r="G55" s="29"/>
      <c r="H55" s="29"/>
      <c r="I55" s="30"/>
      <c r="J55" s="30"/>
      <c r="K55" s="46"/>
      <c r="L55" s="47"/>
      <c r="M55" s="17"/>
      <c r="N55" s="17"/>
      <c r="O55" s="30"/>
      <c r="P55" s="31"/>
      <c r="Q55" s="68" t="str">
        <f t="shared" si="0"/>
        <v>-</v>
      </c>
      <c r="R55" s="88" t="str">
        <f t="shared" si="1"/>
        <v/>
      </c>
      <c r="S55" s="88" t="e">
        <f>VLOOKUP(R55,Tabelle3[],2,FALSE)</f>
        <v>#N/A</v>
      </c>
      <c r="T55" s="88" t="e">
        <f t="shared" si="5"/>
        <v>#N/A</v>
      </c>
      <c r="U55" s="88" t="str">
        <f t="shared" si="2"/>
        <v/>
      </c>
      <c r="V55" s="88" t="e">
        <f t="shared" si="3"/>
        <v>#N/A</v>
      </c>
      <c r="W55" s="88" t="e">
        <f t="shared" si="4"/>
        <v>#N/A</v>
      </c>
      <c r="X55" s="88"/>
    </row>
    <row r="56" spans="1:24" x14ac:dyDescent="0.2">
      <c r="A56" s="43"/>
      <c r="B56" s="44"/>
      <c r="C56" s="45"/>
      <c r="D56" s="29"/>
      <c r="E56" s="29"/>
      <c r="F56" s="29"/>
      <c r="G56" s="29"/>
      <c r="H56" s="29"/>
      <c r="I56" s="30"/>
      <c r="J56" s="30"/>
      <c r="K56" s="46"/>
      <c r="L56" s="47"/>
      <c r="M56" s="17"/>
      <c r="N56" s="17"/>
      <c r="O56" s="30"/>
      <c r="P56" s="31"/>
      <c r="Q56" s="68" t="str">
        <f t="shared" si="0"/>
        <v>-</v>
      </c>
      <c r="R56" s="88" t="str">
        <f t="shared" si="1"/>
        <v/>
      </c>
      <c r="S56" s="88" t="e">
        <f>VLOOKUP(R56,Tabelle3[],2,FALSE)</f>
        <v>#N/A</v>
      </c>
      <c r="T56" s="88" t="e">
        <f t="shared" si="5"/>
        <v>#N/A</v>
      </c>
      <c r="U56" s="88" t="str">
        <f t="shared" si="2"/>
        <v/>
      </c>
      <c r="V56" s="88" t="e">
        <f t="shared" si="3"/>
        <v>#N/A</v>
      </c>
      <c r="W56" s="88" t="e">
        <f t="shared" si="4"/>
        <v>#N/A</v>
      </c>
      <c r="X56" s="88"/>
    </row>
    <row r="57" spans="1:24" x14ac:dyDescent="0.2">
      <c r="A57" s="43"/>
      <c r="B57" s="44"/>
      <c r="C57" s="45"/>
      <c r="D57" s="29"/>
      <c r="E57" s="29"/>
      <c r="F57" s="29"/>
      <c r="G57" s="29"/>
      <c r="H57" s="29"/>
      <c r="I57" s="30"/>
      <c r="J57" s="30"/>
      <c r="K57" s="46"/>
      <c r="L57" s="47"/>
      <c r="M57" s="17"/>
      <c r="N57" s="17"/>
      <c r="O57" s="30"/>
      <c r="P57" s="31"/>
      <c r="Q57" s="68" t="str">
        <f t="shared" si="0"/>
        <v>-</v>
      </c>
      <c r="R57" s="88" t="str">
        <f t="shared" si="1"/>
        <v/>
      </c>
      <c r="S57" s="88" t="e">
        <f>VLOOKUP(R57,Tabelle3[],2,FALSE)</f>
        <v>#N/A</v>
      </c>
      <c r="T57" s="88" t="e">
        <f t="shared" si="5"/>
        <v>#N/A</v>
      </c>
      <c r="U57" s="88" t="str">
        <f t="shared" si="2"/>
        <v/>
      </c>
      <c r="V57" s="88" t="e">
        <f t="shared" si="3"/>
        <v>#N/A</v>
      </c>
      <c r="W57" s="88" t="e">
        <f t="shared" si="4"/>
        <v>#N/A</v>
      </c>
      <c r="X57" s="88"/>
    </row>
    <row r="58" spans="1:24" x14ac:dyDescent="0.2">
      <c r="A58" s="43"/>
      <c r="B58" s="44"/>
      <c r="C58" s="45"/>
      <c r="D58" s="29"/>
      <c r="E58" s="29"/>
      <c r="F58" s="29"/>
      <c r="G58" s="29"/>
      <c r="H58" s="29"/>
      <c r="I58" s="30"/>
      <c r="J58" s="30"/>
      <c r="K58" s="46"/>
      <c r="L58" s="47"/>
      <c r="M58" s="17"/>
      <c r="N58" s="17"/>
      <c r="O58" s="30"/>
      <c r="P58" s="31"/>
      <c r="Q58" s="68" t="str">
        <f t="shared" si="0"/>
        <v>-</v>
      </c>
      <c r="R58" s="88" t="str">
        <f t="shared" si="1"/>
        <v/>
      </c>
      <c r="S58" s="88" t="e">
        <f>VLOOKUP(R58,Tabelle3[],2,FALSE)</f>
        <v>#N/A</v>
      </c>
      <c r="T58" s="88" t="e">
        <f t="shared" si="5"/>
        <v>#N/A</v>
      </c>
      <c r="U58" s="88" t="str">
        <f t="shared" si="2"/>
        <v/>
      </c>
      <c r="V58" s="88" t="e">
        <f t="shared" si="3"/>
        <v>#N/A</v>
      </c>
      <c r="W58" s="88" t="e">
        <f t="shared" si="4"/>
        <v>#N/A</v>
      </c>
      <c r="X58" s="88"/>
    </row>
    <row r="59" spans="1:24" x14ac:dyDescent="0.2">
      <c r="A59" s="43"/>
      <c r="B59" s="44"/>
      <c r="C59" s="45"/>
      <c r="D59" s="29"/>
      <c r="E59" s="29"/>
      <c r="F59" s="29"/>
      <c r="G59" s="29"/>
      <c r="H59" s="29"/>
      <c r="I59" s="30"/>
      <c r="J59" s="30"/>
      <c r="K59" s="46"/>
      <c r="L59" s="47"/>
      <c r="M59" s="17"/>
      <c r="N59" s="17"/>
      <c r="O59" s="30"/>
      <c r="P59" s="31"/>
      <c r="Q59" s="68" t="str">
        <f t="shared" si="0"/>
        <v>-</v>
      </c>
      <c r="R59" s="88" t="str">
        <f t="shared" si="1"/>
        <v/>
      </c>
      <c r="S59" s="88" t="e">
        <f>VLOOKUP(R59,Tabelle3[],2,FALSE)</f>
        <v>#N/A</v>
      </c>
      <c r="T59" s="88" t="e">
        <f t="shared" si="5"/>
        <v>#N/A</v>
      </c>
      <c r="U59" s="88" t="str">
        <f t="shared" si="2"/>
        <v/>
      </c>
      <c r="V59" s="88" t="e">
        <f t="shared" si="3"/>
        <v>#N/A</v>
      </c>
      <c r="W59" s="88" t="e">
        <f t="shared" si="4"/>
        <v>#N/A</v>
      </c>
      <c r="X59" s="88"/>
    </row>
    <row r="60" spans="1:24" x14ac:dyDescent="0.2">
      <c r="A60" s="43"/>
      <c r="B60" s="44"/>
      <c r="C60" s="45"/>
      <c r="D60" s="29"/>
      <c r="E60" s="29"/>
      <c r="F60" s="29"/>
      <c r="G60" s="29"/>
      <c r="H60" s="29"/>
      <c r="I60" s="30"/>
      <c r="J60" s="30"/>
      <c r="K60" s="46"/>
      <c r="L60" s="47"/>
      <c r="M60" s="17"/>
      <c r="N60" s="17"/>
      <c r="O60" s="30"/>
      <c r="P60" s="31"/>
      <c r="Q60" s="68" t="str">
        <f t="shared" si="0"/>
        <v>-</v>
      </c>
      <c r="R60" s="88" t="str">
        <f t="shared" si="1"/>
        <v/>
      </c>
      <c r="S60" s="88" t="e">
        <f>VLOOKUP(R60,Tabelle3[],2,FALSE)</f>
        <v>#N/A</v>
      </c>
      <c r="T60" s="88" t="e">
        <f t="shared" si="5"/>
        <v>#N/A</v>
      </c>
      <c r="U60" s="88" t="str">
        <f t="shared" si="2"/>
        <v/>
      </c>
      <c r="V60" s="88" t="e">
        <f t="shared" si="3"/>
        <v>#N/A</v>
      </c>
      <c r="W60" s="88" t="e">
        <f t="shared" si="4"/>
        <v>#N/A</v>
      </c>
      <c r="X60" s="88"/>
    </row>
    <row r="61" spans="1:24" x14ac:dyDescent="0.2">
      <c r="A61" s="43"/>
      <c r="B61" s="44"/>
      <c r="C61" s="45"/>
      <c r="D61" s="29"/>
      <c r="E61" s="29"/>
      <c r="F61" s="29"/>
      <c r="G61" s="29"/>
      <c r="H61" s="29"/>
      <c r="I61" s="30"/>
      <c r="J61" s="30"/>
      <c r="K61" s="46"/>
      <c r="L61" s="47"/>
      <c r="M61" s="17"/>
      <c r="N61" s="17"/>
      <c r="O61" s="30"/>
      <c r="P61" s="31"/>
      <c r="Q61" s="68" t="str">
        <f t="shared" si="0"/>
        <v>-</v>
      </c>
      <c r="R61" s="88" t="str">
        <f t="shared" si="1"/>
        <v/>
      </c>
      <c r="S61" s="88" t="e">
        <f>VLOOKUP(R61,Tabelle3[],2,FALSE)</f>
        <v>#N/A</v>
      </c>
      <c r="T61" s="88" t="e">
        <f t="shared" si="5"/>
        <v>#N/A</v>
      </c>
      <c r="U61" s="88" t="str">
        <f t="shared" si="2"/>
        <v/>
      </c>
      <c r="V61" s="88" t="e">
        <f t="shared" si="3"/>
        <v>#N/A</v>
      </c>
      <c r="W61" s="88" t="e">
        <f t="shared" si="4"/>
        <v>#N/A</v>
      </c>
      <c r="X61" s="88"/>
    </row>
    <row r="62" spans="1:24" x14ac:dyDescent="0.2">
      <c r="A62" s="43"/>
      <c r="B62" s="44"/>
      <c r="C62" s="45"/>
      <c r="D62" s="29"/>
      <c r="E62" s="29"/>
      <c r="F62" s="29"/>
      <c r="G62" s="29"/>
      <c r="H62" s="29"/>
      <c r="I62" s="30"/>
      <c r="J62" s="30"/>
      <c r="K62" s="46"/>
      <c r="L62" s="47"/>
      <c r="M62" s="17"/>
      <c r="N62" s="17"/>
      <c r="O62" s="30"/>
      <c r="P62" s="31"/>
      <c r="Q62" s="68" t="str">
        <f t="shared" si="0"/>
        <v>-</v>
      </c>
      <c r="R62" s="88" t="str">
        <f t="shared" si="1"/>
        <v/>
      </c>
      <c r="S62" s="88" t="e">
        <f>VLOOKUP(R62,Tabelle3[],2,FALSE)</f>
        <v>#N/A</v>
      </c>
      <c r="T62" s="88" t="e">
        <f t="shared" si="5"/>
        <v>#N/A</v>
      </c>
      <c r="U62" s="88" t="str">
        <f t="shared" si="2"/>
        <v/>
      </c>
      <c r="V62" s="88" t="e">
        <f t="shared" si="3"/>
        <v>#N/A</v>
      </c>
      <c r="W62" s="88" t="e">
        <f t="shared" si="4"/>
        <v>#N/A</v>
      </c>
    </row>
    <row r="63" spans="1:24" x14ac:dyDescent="0.2">
      <c r="A63" s="43"/>
      <c r="B63" s="44"/>
      <c r="C63" s="45"/>
      <c r="D63" s="29"/>
      <c r="E63" s="29"/>
      <c r="F63" s="29"/>
      <c r="G63" s="29"/>
      <c r="H63" s="29"/>
      <c r="I63" s="30"/>
      <c r="J63" s="30"/>
      <c r="K63" s="46"/>
      <c r="L63" s="47"/>
      <c r="M63" s="17"/>
      <c r="N63" s="17"/>
      <c r="O63" s="30"/>
      <c r="P63" s="31"/>
      <c r="Q63" s="68" t="str">
        <f t="shared" si="0"/>
        <v>-</v>
      </c>
      <c r="R63" s="88" t="str">
        <f t="shared" si="1"/>
        <v/>
      </c>
      <c r="S63" s="88" t="e">
        <f>VLOOKUP(R63,Tabelle3[],2,FALSE)</f>
        <v>#N/A</v>
      </c>
      <c r="T63" s="88" t="e">
        <f t="shared" si="5"/>
        <v>#N/A</v>
      </c>
      <c r="U63" s="88" t="str">
        <f t="shared" si="2"/>
        <v/>
      </c>
      <c r="V63" s="88" t="e">
        <f t="shared" si="3"/>
        <v>#N/A</v>
      </c>
      <c r="W63" s="88" t="e">
        <f t="shared" si="4"/>
        <v>#N/A</v>
      </c>
    </row>
    <row r="64" spans="1:24" x14ac:dyDescent="0.2">
      <c r="A64" s="43"/>
      <c r="B64" s="44"/>
      <c r="C64" s="45"/>
      <c r="D64" s="29"/>
      <c r="E64" s="29"/>
      <c r="F64" s="29"/>
      <c r="G64" s="29"/>
      <c r="H64" s="29"/>
      <c r="I64" s="30"/>
      <c r="J64" s="30"/>
      <c r="K64" s="46"/>
      <c r="L64" s="47"/>
      <c r="M64" s="17"/>
      <c r="N64" s="17"/>
      <c r="O64" s="30"/>
      <c r="P64" s="31"/>
      <c r="Q64" s="68" t="str">
        <f t="shared" si="0"/>
        <v>-</v>
      </c>
      <c r="R64" s="88" t="str">
        <f t="shared" si="1"/>
        <v/>
      </c>
      <c r="S64" s="88" t="e">
        <f>VLOOKUP(R64,Tabelle3[],2,FALSE)</f>
        <v>#N/A</v>
      </c>
      <c r="T64" s="88" t="e">
        <f t="shared" si="5"/>
        <v>#N/A</v>
      </c>
      <c r="U64" s="88" t="str">
        <f t="shared" si="2"/>
        <v/>
      </c>
      <c r="V64" s="88" t="e">
        <f t="shared" si="3"/>
        <v>#N/A</v>
      </c>
      <c r="W64" s="88" t="e">
        <f t="shared" si="4"/>
        <v>#N/A</v>
      </c>
    </row>
    <row r="65" spans="1:23" x14ac:dyDescent="0.2">
      <c r="A65" s="43"/>
      <c r="B65" s="44"/>
      <c r="C65" s="45"/>
      <c r="D65" s="29"/>
      <c r="E65" s="29"/>
      <c r="F65" s="29"/>
      <c r="G65" s="29"/>
      <c r="H65" s="29"/>
      <c r="I65" s="30"/>
      <c r="J65" s="30"/>
      <c r="K65" s="46"/>
      <c r="L65" s="47"/>
      <c r="M65" s="17"/>
      <c r="N65" s="17"/>
      <c r="O65" s="30"/>
      <c r="P65" s="31"/>
      <c r="Q65" s="68" t="str">
        <f t="shared" si="0"/>
        <v>-</v>
      </c>
      <c r="R65" s="88" t="str">
        <f t="shared" si="1"/>
        <v/>
      </c>
      <c r="S65" s="88" t="e">
        <f>VLOOKUP(R65,Tabelle3[],2,FALSE)</f>
        <v>#N/A</v>
      </c>
      <c r="T65" s="88" t="e">
        <f t="shared" si="5"/>
        <v>#N/A</v>
      </c>
      <c r="U65" s="88" t="str">
        <f t="shared" si="2"/>
        <v/>
      </c>
      <c r="V65" s="88" t="e">
        <f t="shared" si="3"/>
        <v>#N/A</v>
      </c>
      <c r="W65" s="88" t="e">
        <f t="shared" si="4"/>
        <v>#N/A</v>
      </c>
    </row>
    <row r="66" spans="1:23" x14ac:dyDescent="0.2">
      <c r="A66" s="43"/>
      <c r="B66" s="44"/>
      <c r="C66" s="45"/>
      <c r="D66" s="29"/>
      <c r="E66" s="29"/>
      <c r="F66" s="29"/>
      <c r="G66" s="29"/>
      <c r="H66" s="29"/>
      <c r="I66" s="30"/>
      <c r="J66" s="30"/>
      <c r="K66" s="46"/>
      <c r="L66" s="47"/>
      <c r="M66" s="17"/>
      <c r="N66" s="17"/>
      <c r="O66" s="30"/>
      <c r="P66" s="31"/>
      <c r="Q66" s="68" t="str">
        <f t="shared" si="0"/>
        <v>-</v>
      </c>
      <c r="R66" s="88" t="str">
        <f t="shared" si="1"/>
        <v/>
      </c>
      <c r="S66" s="88" t="e">
        <f>VLOOKUP(R66,Tabelle3[],2,FALSE)</f>
        <v>#N/A</v>
      </c>
      <c r="T66" s="88" t="e">
        <f t="shared" si="5"/>
        <v>#N/A</v>
      </c>
      <c r="U66" s="88" t="str">
        <f t="shared" si="2"/>
        <v/>
      </c>
      <c r="V66" s="88" t="e">
        <f t="shared" si="3"/>
        <v>#N/A</v>
      </c>
      <c r="W66" s="88" t="e">
        <f t="shared" si="4"/>
        <v>#N/A</v>
      </c>
    </row>
    <row r="67" spans="1:23" x14ac:dyDescent="0.2">
      <c r="A67" s="43"/>
      <c r="B67" s="44"/>
      <c r="C67" s="45"/>
      <c r="D67" s="29"/>
      <c r="E67" s="29"/>
      <c r="F67" s="29"/>
      <c r="G67" s="29"/>
      <c r="H67" s="29"/>
      <c r="I67" s="30"/>
      <c r="J67" s="30"/>
      <c r="K67" s="46"/>
      <c r="L67" s="47"/>
      <c r="M67" s="17"/>
      <c r="N67" s="17"/>
      <c r="O67" s="30"/>
      <c r="P67" s="31"/>
      <c r="Q67" s="68" t="str">
        <f t="shared" si="0"/>
        <v>-</v>
      </c>
      <c r="R67" s="88" t="str">
        <f t="shared" si="1"/>
        <v/>
      </c>
      <c r="S67" s="88" t="e">
        <f>VLOOKUP(R67,Tabelle3[],2,FALSE)</f>
        <v>#N/A</v>
      </c>
      <c r="T67" s="88" t="e">
        <f t="shared" si="5"/>
        <v>#N/A</v>
      </c>
      <c r="U67" s="88" t="str">
        <f t="shared" si="2"/>
        <v/>
      </c>
      <c r="V67" s="88" t="e">
        <f t="shared" si="3"/>
        <v>#N/A</v>
      </c>
      <c r="W67" s="88" t="e">
        <f t="shared" si="4"/>
        <v>#N/A</v>
      </c>
    </row>
    <row r="68" spans="1:23" x14ac:dyDescent="0.2">
      <c r="A68" s="43"/>
      <c r="B68" s="44"/>
      <c r="C68" s="45"/>
      <c r="D68" s="29"/>
      <c r="E68" s="29"/>
      <c r="F68" s="29"/>
      <c r="G68" s="29"/>
      <c r="H68" s="29"/>
      <c r="I68" s="30"/>
      <c r="J68" s="30"/>
      <c r="K68" s="46"/>
      <c r="L68" s="47"/>
      <c r="M68" s="17"/>
      <c r="N68" s="17"/>
      <c r="O68" s="30"/>
      <c r="P68" s="31"/>
      <c r="Q68" s="68" t="str">
        <f t="shared" si="0"/>
        <v>-</v>
      </c>
      <c r="R68" s="88" t="str">
        <f t="shared" si="1"/>
        <v/>
      </c>
      <c r="S68" s="88" t="e">
        <f>VLOOKUP(R68,Tabelle3[],2,FALSE)</f>
        <v>#N/A</v>
      </c>
      <c r="T68" s="88" t="e">
        <f t="shared" si="5"/>
        <v>#N/A</v>
      </c>
      <c r="U68" s="88" t="str">
        <f t="shared" si="2"/>
        <v/>
      </c>
      <c r="V68" s="88" t="e">
        <f t="shared" si="3"/>
        <v>#N/A</v>
      </c>
      <c r="W68" s="88" t="e">
        <f t="shared" si="4"/>
        <v>#N/A</v>
      </c>
    </row>
    <row r="69" spans="1:23" x14ac:dyDescent="0.2">
      <c r="A69" s="43"/>
      <c r="B69" s="44"/>
      <c r="C69" s="45"/>
      <c r="D69" s="29"/>
      <c r="E69" s="29"/>
      <c r="F69" s="29"/>
      <c r="G69" s="29"/>
      <c r="H69" s="29"/>
      <c r="I69" s="30"/>
      <c r="J69" s="30"/>
      <c r="K69" s="46"/>
      <c r="L69" s="47"/>
      <c r="M69" s="17"/>
      <c r="N69" s="17"/>
      <c r="O69" s="30"/>
      <c r="P69" s="31"/>
      <c r="Q69" s="68" t="str">
        <f t="shared" si="0"/>
        <v>-</v>
      </c>
      <c r="R69" s="88" t="str">
        <f t="shared" si="1"/>
        <v/>
      </c>
      <c r="S69" s="88" t="e">
        <f>VLOOKUP(R69,Tabelle3[],2,FALSE)</f>
        <v>#N/A</v>
      </c>
      <c r="T69" s="88" t="e">
        <f t="shared" si="5"/>
        <v>#N/A</v>
      </c>
      <c r="U69" s="88" t="str">
        <f t="shared" si="2"/>
        <v/>
      </c>
      <c r="V69" s="88" t="e">
        <f t="shared" si="3"/>
        <v>#N/A</v>
      </c>
      <c r="W69" s="88" t="e">
        <f t="shared" si="4"/>
        <v>#N/A</v>
      </c>
    </row>
    <row r="70" spans="1:23" x14ac:dyDescent="0.2">
      <c r="A70" s="43"/>
      <c r="B70" s="44"/>
      <c r="C70" s="45"/>
      <c r="D70" s="29"/>
      <c r="E70" s="29"/>
      <c r="F70" s="29"/>
      <c r="G70" s="29"/>
      <c r="H70" s="29"/>
      <c r="I70" s="30"/>
      <c r="J70" s="30"/>
      <c r="K70" s="46"/>
      <c r="L70" s="47"/>
      <c r="M70" s="17"/>
      <c r="N70" s="17"/>
      <c r="O70" s="30"/>
      <c r="P70" s="31"/>
      <c r="Q70" s="68" t="str">
        <f t="shared" si="0"/>
        <v>-</v>
      </c>
      <c r="R70" s="88" t="str">
        <f t="shared" si="1"/>
        <v/>
      </c>
      <c r="S70" s="88" t="e">
        <f>VLOOKUP(R70,Tabelle3[],2,FALSE)</f>
        <v>#N/A</v>
      </c>
      <c r="T70" s="88" t="e">
        <f t="shared" si="5"/>
        <v>#N/A</v>
      </c>
      <c r="U70" s="88" t="str">
        <f t="shared" si="2"/>
        <v/>
      </c>
      <c r="V70" s="88" t="e">
        <f t="shared" si="3"/>
        <v>#N/A</v>
      </c>
      <c r="W70" s="88" t="e">
        <f t="shared" si="4"/>
        <v>#N/A</v>
      </c>
    </row>
    <row r="71" spans="1:23" x14ac:dyDescent="0.2">
      <c r="A71" s="28"/>
      <c r="B71" s="44"/>
      <c r="C71" s="45"/>
      <c r="D71" s="29"/>
      <c r="E71" s="29"/>
      <c r="F71" s="29"/>
      <c r="G71" s="29"/>
      <c r="H71" s="29"/>
      <c r="I71" s="30"/>
      <c r="J71" s="30"/>
      <c r="K71" s="46"/>
      <c r="L71" s="47"/>
      <c r="M71" s="17"/>
      <c r="N71" s="17"/>
      <c r="O71" s="30"/>
      <c r="P71" s="31"/>
      <c r="Q71" s="68" t="str">
        <f t="shared" ref="Q71:Q134" si="6">IF(I71&lt;&gt;"",M71/I71,"-")</f>
        <v>-</v>
      </c>
      <c r="R71" s="88" t="str">
        <f t="shared" ref="R71:R134" si="7">IF(B71="","",CONCATENATE(B71,"/",F71))</f>
        <v/>
      </c>
      <c r="S71" s="88" t="e">
        <f>VLOOKUP(R71,Tabelle3[],2,FALSE)</f>
        <v>#N/A</v>
      </c>
      <c r="T71" s="88" t="e">
        <f t="shared" si="5"/>
        <v>#N/A</v>
      </c>
      <c r="U71" s="88" t="str">
        <f t="shared" ref="U71:U134" si="8">IF(N71="","",IF(S71="","",IF(N71&lt;=S71,TRUE,FALSE)))</f>
        <v/>
      </c>
      <c r="V71" s="88" t="e">
        <f t="shared" ref="V71:V134" si="9">IF(T71="","",IF(AND(N71&gt;S71,N71&lt;=T71),TRUE,FALSE))</f>
        <v>#N/A</v>
      </c>
      <c r="W71" s="88" t="e">
        <f t="shared" ref="W71:W134" si="10">IF(T71="","",IF(N71&gt;T71,TRUE,FALSE))</f>
        <v>#N/A</v>
      </c>
    </row>
    <row r="72" spans="1:23" x14ac:dyDescent="0.2">
      <c r="A72" s="28"/>
      <c r="B72" s="44"/>
      <c r="C72" s="45"/>
      <c r="D72" s="29"/>
      <c r="E72" s="29"/>
      <c r="F72" s="29"/>
      <c r="G72" s="29"/>
      <c r="H72" s="29"/>
      <c r="I72" s="30"/>
      <c r="J72" s="30"/>
      <c r="K72" s="46"/>
      <c r="L72" s="47"/>
      <c r="M72" s="17"/>
      <c r="N72" s="17"/>
      <c r="O72" s="30"/>
      <c r="P72" s="31"/>
      <c r="Q72" s="68" t="str">
        <f t="shared" si="6"/>
        <v>-</v>
      </c>
      <c r="R72" s="88" t="str">
        <f t="shared" si="7"/>
        <v/>
      </c>
      <c r="S72" s="88" t="e">
        <f>VLOOKUP(R72,Tabelle3[],2,FALSE)</f>
        <v>#N/A</v>
      </c>
      <c r="T72" s="88" t="e">
        <f t="shared" ref="T72:T135" si="11">IF(S72="","",ROUNDDOWN(S72*1.25,2))</f>
        <v>#N/A</v>
      </c>
      <c r="U72" s="88" t="str">
        <f t="shared" si="8"/>
        <v/>
      </c>
      <c r="V72" s="88" t="e">
        <f t="shared" si="9"/>
        <v>#N/A</v>
      </c>
      <c r="W72" s="88" t="e">
        <f t="shared" si="10"/>
        <v>#N/A</v>
      </c>
    </row>
    <row r="73" spans="1:23" x14ac:dyDescent="0.2">
      <c r="A73" s="28"/>
      <c r="B73" s="44"/>
      <c r="C73" s="45"/>
      <c r="D73" s="29"/>
      <c r="E73" s="29"/>
      <c r="F73" s="29"/>
      <c r="G73" s="29"/>
      <c r="H73" s="29"/>
      <c r="I73" s="30"/>
      <c r="J73" s="30"/>
      <c r="K73" s="46"/>
      <c r="L73" s="47"/>
      <c r="M73" s="17"/>
      <c r="N73" s="17"/>
      <c r="O73" s="30"/>
      <c r="P73" s="31"/>
      <c r="Q73" s="68" t="str">
        <f t="shared" si="6"/>
        <v>-</v>
      </c>
      <c r="R73" s="88" t="str">
        <f t="shared" si="7"/>
        <v/>
      </c>
      <c r="S73" s="88" t="e">
        <f>VLOOKUP(R73,Tabelle3[],2,FALSE)</f>
        <v>#N/A</v>
      </c>
      <c r="T73" s="88" t="e">
        <f t="shared" si="11"/>
        <v>#N/A</v>
      </c>
      <c r="U73" s="88" t="str">
        <f t="shared" si="8"/>
        <v/>
      </c>
      <c r="V73" s="88" t="e">
        <f t="shared" si="9"/>
        <v>#N/A</v>
      </c>
      <c r="W73" s="88" t="e">
        <f t="shared" si="10"/>
        <v>#N/A</v>
      </c>
    </row>
    <row r="74" spans="1:23" x14ac:dyDescent="0.2">
      <c r="A74" s="28"/>
      <c r="B74" s="44"/>
      <c r="C74" s="45"/>
      <c r="D74" s="29"/>
      <c r="E74" s="29"/>
      <c r="F74" s="29"/>
      <c r="G74" s="29"/>
      <c r="H74" s="29"/>
      <c r="I74" s="30"/>
      <c r="J74" s="30"/>
      <c r="K74" s="46"/>
      <c r="L74" s="47"/>
      <c r="M74" s="17"/>
      <c r="N74" s="17"/>
      <c r="O74" s="30"/>
      <c r="P74" s="31"/>
      <c r="Q74" s="68" t="str">
        <f t="shared" si="6"/>
        <v>-</v>
      </c>
      <c r="R74" s="88" t="str">
        <f t="shared" si="7"/>
        <v/>
      </c>
      <c r="S74" s="88" t="e">
        <f>VLOOKUP(R74,Tabelle3[],2,FALSE)</f>
        <v>#N/A</v>
      </c>
      <c r="T74" s="88" t="e">
        <f t="shared" si="11"/>
        <v>#N/A</v>
      </c>
      <c r="U74" s="88" t="str">
        <f t="shared" si="8"/>
        <v/>
      </c>
      <c r="V74" s="88" t="e">
        <f t="shared" si="9"/>
        <v>#N/A</v>
      </c>
      <c r="W74" s="88" t="e">
        <f t="shared" si="10"/>
        <v>#N/A</v>
      </c>
    </row>
    <row r="75" spans="1:23" x14ac:dyDescent="0.2">
      <c r="A75" s="28"/>
      <c r="B75" s="44"/>
      <c r="C75" s="45"/>
      <c r="D75" s="29"/>
      <c r="E75" s="29"/>
      <c r="F75" s="29"/>
      <c r="G75" s="29"/>
      <c r="H75" s="29"/>
      <c r="I75" s="30"/>
      <c r="J75" s="30"/>
      <c r="K75" s="46"/>
      <c r="L75" s="47"/>
      <c r="M75" s="17"/>
      <c r="N75" s="17"/>
      <c r="O75" s="30"/>
      <c r="P75" s="31"/>
      <c r="Q75" s="68" t="str">
        <f t="shared" si="6"/>
        <v>-</v>
      </c>
      <c r="R75" s="88" t="str">
        <f t="shared" si="7"/>
        <v/>
      </c>
      <c r="S75" s="88" t="e">
        <f>VLOOKUP(R75,Tabelle3[],2,FALSE)</f>
        <v>#N/A</v>
      </c>
      <c r="T75" s="88" t="e">
        <f t="shared" si="11"/>
        <v>#N/A</v>
      </c>
      <c r="U75" s="88" t="str">
        <f t="shared" si="8"/>
        <v/>
      </c>
      <c r="V75" s="88" t="e">
        <f t="shared" si="9"/>
        <v>#N/A</v>
      </c>
      <c r="W75" s="88" t="e">
        <f t="shared" si="10"/>
        <v>#N/A</v>
      </c>
    </row>
    <row r="76" spans="1:23" x14ac:dyDescent="0.2">
      <c r="A76" s="28"/>
      <c r="B76" s="44"/>
      <c r="C76" s="45"/>
      <c r="D76" s="29"/>
      <c r="E76" s="29"/>
      <c r="F76" s="29"/>
      <c r="G76" s="29"/>
      <c r="H76" s="29"/>
      <c r="I76" s="30"/>
      <c r="J76" s="30"/>
      <c r="K76" s="46"/>
      <c r="L76" s="47"/>
      <c r="M76" s="17"/>
      <c r="N76" s="17"/>
      <c r="O76" s="30"/>
      <c r="P76" s="31"/>
      <c r="Q76" s="68" t="str">
        <f t="shared" si="6"/>
        <v>-</v>
      </c>
      <c r="R76" s="88" t="str">
        <f t="shared" si="7"/>
        <v/>
      </c>
      <c r="S76" s="88" t="e">
        <f>VLOOKUP(R76,Tabelle3[],2,FALSE)</f>
        <v>#N/A</v>
      </c>
      <c r="T76" s="88" t="e">
        <f t="shared" si="11"/>
        <v>#N/A</v>
      </c>
      <c r="U76" s="88" t="str">
        <f t="shared" si="8"/>
        <v/>
      </c>
      <c r="V76" s="88" t="e">
        <f t="shared" si="9"/>
        <v>#N/A</v>
      </c>
      <c r="W76" s="88" t="e">
        <f t="shared" si="10"/>
        <v>#N/A</v>
      </c>
    </row>
    <row r="77" spans="1:23" x14ac:dyDescent="0.2">
      <c r="A77" s="28"/>
      <c r="B77" s="44"/>
      <c r="C77" s="45"/>
      <c r="D77" s="29"/>
      <c r="E77" s="29"/>
      <c r="F77" s="29"/>
      <c r="G77" s="29"/>
      <c r="H77" s="29"/>
      <c r="I77" s="30"/>
      <c r="J77" s="30"/>
      <c r="K77" s="46"/>
      <c r="L77" s="47"/>
      <c r="M77" s="17"/>
      <c r="N77" s="17"/>
      <c r="O77" s="30"/>
      <c r="P77" s="31"/>
      <c r="Q77" s="68" t="str">
        <f t="shared" si="6"/>
        <v>-</v>
      </c>
      <c r="R77" s="88" t="str">
        <f t="shared" si="7"/>
        <v/>
      </c>
      <c r="S77" s="88" t="e">
        <f>VLOOKUP(R77,Tabelle3[],2,FALSE)</f>
        <v>#N/A</v>
      </c>
      <c r="T77" s="88" t="e">
        <f t="shared" si="11"/>
        <v>#N/A</v>
      </c>
      <c r="U77" s="88" t="str">
        <f t="shared" si="8"/>
        <v/>
      </c>
      <c r="V77" s="88" t="e">
        <f t="shared" si="9"/>
        <v>#N/A</v>
      </c>
      <c r="W77" s="88" t="e">
        <f t="shared" si="10"/>
        <v>#N/A</v>
      </c>
    </row>
    <row r="78" spans="1:23" x14ac:dyDescent="0.2">
      <c r="A78" s="28"/>
      <c r="B78" s="44"/>
      <c r="C78" s="45"/>
      <c r="D78" s="29"/>
      <c r="E78" s="29"/>
      <c r="F78" s="29"/>
      <c r="G78" s="29"/>
      <c r="H78" s="29"/>
      <c r="I78" s="30"/>
      <c r="J78" s="30"/>
      <c r="K78" s="46"/>
      <c r="L78" s="47"/>
      <c r="M78" s="17"/>
      <c r="N78" s="17"/>
      <c r="O78" s="30"/>
      <c r="P78" s="31"/>
      <c r="Q78" s="68" t="str">
        <f t="shared" si="6"/>
        <v>-</v>
      </c>
      <c r="R78" s="88" t="str">
        <f t="shared" si="7"/>
        <v/>
      </c>
      <c r="S78" s="88" t="e">
        <f>VLOOKUP(R78,Tabelle3[],2,FALSE)</f>
        <v>#N/A</v>
      </c>
      <c r="T78" s="88" t="e">
        <f t="shared" si="11"/>
        <v>#N/A</v>
      </c>
      <c r="U78" s="88" t="str">
        <f t="shared" si="8"/>
        <v/>
      </c>
      <c r="V78" s="88" t="e">
        <f t="shared" si="9"/>
        <v>#N/A</v>
      </c>
      <c r="W78" s="88" t="e">
        <f t="shared" si="10"/>
        <v>#N/A</v>
      </c>
    </row>
    <row r="79" spans="1:23" x14ac:dyDescent="0.2">
      <c r="A79" s="28"/>
      <c r="B79" s="44"/>
      <c r="C79" s="45"/>
      <c r="D79" s="29"/>
      <c r="E79" s="29"/>
      <c r="F79" s="29"/>
      <c r="G79" s="29"/>
      <c r="H79" s="29"/>
      <c r="I79" s="30"/>
      <c r="J79" s="30"/>
      <c r="K79" s="46"/>
      <c r="L79" s="47"/>
      <c r="M79" s="17"/>
      <c r="N79" s="17"/>
      <c r="O79" s="30"/>
      <c r="P79" s="31"/>
      <c r="Q79" s="68" t="str">
        <f t="shared" si="6"/>
        <v>-</v>
      </c>
      <c r="R79" s="88" t="str">
        <f t="shared" si="7"/>
        <v/>
      </c>
      <c r="S79" s="88" t="e">
        <f>VLOOKUP(R79,Tabelle3[],2,FALSE)</f>
        <v>#N/A</v>
      </c>
      <c r="T79" s="88" t="e">
        <f t="shared" si="11"/>
        <v>#N/A</v>
      </c>
      <c r="U79" s="88" t="str">
        <f t="shared" si="8"/>
        <v/>
      </c>
      <c r="V79" s="88" t="e">
        <f t="shared" si="9"/>
        <v>#N/A</v>
      </c>
      <c r="W79" s="88" t="e">
        <f t="shared" si="10"/>
        <v>#N/A</v>
      </c>
    </row>
    <row r="80" spans="1:23" x14ac:dyDescent="0.2">
      <c r="A80" s="28"/>
      <c r="B80" s="44"/>
      <c r="C80" s="45"/>
      <c r="D80" s="29"/>
      <c r="E80" s="29"/>
      <c r="F80" s="29"/>
      <c r="G80" s="29"/>
      <c r="H80" s="29"/>
      <c r="I80" s="30"/>
      <c r="J80" s="30"/>
      <c r="K80" s="46"/>
      <c r="L80" s="47"/>
      <c r="M80" s="17"/>
      <c r="N80" s="17"/>
      <c r="O80" s="30"/>
      <c r="P80" s="31"/>
      <c r="Q80" s="68" t="str">
        <f t="shared" si="6"/>
        <v>-</v>
      </c>
      <c r="R80" s="88" t="str">
        <f t="shared" si="7"/>
        <v/>
      </c>
      <c r="S80" s="88" t="e">
        <f>VLOOKUP(R80,Tabelle3[],2,FALSE)</f>
        <v>#N/A</v>
      </c>
      <c r="T80" s="88" t="e">
        <f t="shared" si="11"/>
        <v>#N/A</v>
      </c>
      <c r="U80" s="88" t="str">
        <f t="shared" si="8"/>
        <v/>
      </c>
      <c r="V80" s="88" t="e">
        <f t="shared" si="9"/>
        <v>#N/A</v>
      </c>
      <c r="W80" s="88" t="e">
        <f t="shared" si="10"/>
        <v>#N/A</v>
      </c>
    </row>
    <row r="81" spans="1:23" x14ac:dyDescent="0.2">
      <c r="A81" s="43"/>
      <c r="B81" s="44"/>
      <c r="C81" s="45"/>
      <c r="D81" s="29"/>
      <c r="E81" s="29"/>
      <c r="F81" s="29"/>
      <c r="G81" s="29"/>
      <c r="H81" s="29"/>
      <c r="I81" s="30"/>
      <c r="J81" s="30"/>
      <c r="K81" s="46"/>
      <c r="L81" s="47"/>
      <c r="M81" s="17"/>
      <c r="N81" s="17"/>
      <c r="O81" s="30"/>
      <c r="P81" s="31"/>
      <c r="Q81" s="68" t="str">
        <f t="shared" si="6"/>
        <v>-</v>
      </c>
      <c r="R81" s="88" t="str">
        <f t="shared" si="7"/>
        <v/>
      </c>
      <c r="S81" s="88" t="e">
        <f>VLOOKUP(R81,Tabelle3[],2,FALSE)</f>
        <v>#N/A</v>
      </c>
      <c r="T81" s="88" t="e">
        <f t="shared" si="11"/>
        <v>#N/A</v>
      </c>
      <c r="U81" s="88" t="str">
        <f t="shared" si="8"/>
        <v/>
      </c>
      <c r="V81" s="88" t="e">
        <f t="shared" si="9"/>
        <v>#N/A</v>
      </c>
      <c r="W81" s="88" t="e">
        <f t="shared" si="10"/>
        <v>#N/A</v>
      </c>
    </row>
    <row r="82" spans="1:23" x14ac:dyDescent="0.2">
      <c r="A82" s="43"/>
      <c r="B82" s="44"/>
      <c r="C82" s="45"/>
      <c r="D82" s="29"/>
      <c r="E82" s="29"/>
      <c r="F82" s="29"/>
      <c r="G82" s="29"/>
      <c r="H82" s="29"/>
      <c r="I82" s="30"/>
      <c r="J82" s="30"/>
      <c r="K82" s="46"/>
      <c r="L82" s="47"/>
      <c r="M82" s="17"/>
      <c r="N82" s="17"/>
      <c r="O82" s="30"/>
      <c r="P82" s="31"/>
      <c r="Q82" s="68" t="str">
        <f t="shared" si="6"/>
        <v>-</v>
      </c>
      <c r="R82" s="88" t="str">
        <f t="shared" si="7"/>
        <v/>
      </c>
      <c r="S82" s="88" t="e">
        <f>VLOOKUP(R82,Tabelle3[],2,FALSE)</f>
        <v>#N/A</v>
      </c>
      <c r="T82" s="88" t="e">
        <f t="shared" si="11"/>
        <v>#N/A</v>
      </c>
      <c r="U82" s="88" t="str">
        <f t="shared" si="8"/>
        <v/>
      </c>
      <c r="V82" s="88" t="e">
        <f t="shared" si="9"/>
        <v>#N/A</v>
      </c>
      <c r="W82" s="88" t="e">
        <f t="shared" si="10"/>
        <v>#N/A</v>
      </c>
    </row>
    <row r="83" spans="1:23" x14ac:dyDescent="0.2">
      <c r="A83" s="43"/>
      <c r="B83" s="44"/>
      <c r="C83" s="45"/>
      <c r="D83" s="29"/>
      <c r="E83" s="29"/>
      <c r="F83" s="29"/>
      <c r="G83" s="29"/>
      <c r="H83" s="29"/>
      <c r="I83" s="30"/>
      <c r="J83" s="30"/>
      <c r="K83" s="46"/>
      <c r="L83" s="47"/>
      <c r="M83" s="17"/>
      <c r="N83" s="17"/>
      <c r="O83" s="30"/>
      <c r="P83" s="31"/>
      <c r="Q83" s="68" t="str">
        <f t="shared" si="6"/>
        <v>-</v>
      </c>
      <c r="R83" s="88" t="str">
        <f t="shared" si="7"/>
        <v/>
      </c>
      <c r="S83" s="88" t="e">
        <f>VLOOKUP(R83,Tabelle3[],2,FALSE)</f>
        <v>#N/A</v>
      </c>
      <c r="T83" s="88" t="e">
        <f t="shared" si="11"/>
        <v>#N/A</v>
      </c>
      <c r="U83" s="88" t="str">
        <f t="shared" si="8"/>
        <v/>
      </c>
      <c r="V83" s="88" t="e">
        <f t="shared" si="9"/>
        <v>#N/A</v>
      </c>
      <c r="W83" s="88" t="e">
        <f t="shared" si="10"/>
        <v>#N/A</v>
      </c>
    </row>
    <row r="84" spans="1:23" x14ac:dyDescent="0.2">
      <c r="A84" s="43"/>
      <c r="B84" s="44"/>
      <c r="C84" s="45"/>
      <c r="D84" s="29"/>
      <c r="E84" s="29"/>
      <c r="F84" s="29"/>
      <c r="G84" s="29"/>
      <c r="H84" s="29"/>
      <c r="I84" s="30"/>
      <c r="J84" s="30"/>
      <c r="K84" s="46"/>
      <c r="L84" s="47"/>
      <c r="M84" s="17"/>
      <c r="N84" s="17"/>
      <c r="O84" s="30"/>
      <c r="P84" s="31"/>
      <c r="Q84" s="68" t="str">
        <f t="shared" si="6"/>
        <v>-</v>
      </c>
      <c r="R84" s="88" t="str">
        <f t="shared" si="7"/>
        <v/>
      </c>
      <c r="S84" s="88" t="e">
        <f>VLOOKUP(R84,Tabelle3[],2,FALSE)</f>
        <v>#N/A</v>
      </c>
      <c r="T84" s="88" t="e">
        <f t="shared" si="11"/>
        <v>#N/A</v>
      </c>
      <c r="U84" s="88" t="str">
        <f t="shared" si="8"/>
        <v/>
      </c>
      <c r="V84" s="88" t="e">
        <f t="shared" si="9"/>
        <v>#N/A</v>
      </c>
      <c r="W84" s="88" t="e">
        <f t="shared" si="10"/>
        <v>#N/A</v>
      </c>
    </row>
    <row r="85" spans="1:23" x14ac:dyDescent="0.2">
      <c r="A85" s="43"/>
      <c r="B85" s="44"/>
      <c r="C85" s="45"/>
      <c r="D85" s="29"/>
      <c r="E85" s="29"/>
      <c r="F85" s="29"/>
      <c r="G85" s="29"/>
      <c r="H85" s="29"/>
      <c r="I85" s="30"/>
      <c r="J85" s="30"/>
      <c r="K85" s="46"/>
      <c r="L85" s="47"/>
      <c r="M85" s="17"/>
      <c r="N85" s="17"/>
      <c r="O85" s="30"/>
      <c r="P85" s="31"/>
      <c r="Q85" s="68" t="str">
        <f t="shared" si="6"/>
        <v>-</v>
      </c>
      <c r="R85" s="88" t="str">
        <f t="shared" si="7"/>
        <v/>
      </c>
      <c r="S85" s="88" t="e">
        <f>VLOOKUP(R85,Tabelle3[],2,FALSE)</f>
        <v>#N/A</v>
      </c>
      <c r="T85" s="88" t="e">
        <f t="shared" si="11"/>
        <v>#N/A</v>
      </c>
      <c r="U85" s="88" t="str">
        <f t="shared" si="8"/>
        <v/>
      </c>
      <c r="V85" s="88" t="e">
        <f t="shared" si="9"/>
        <v>#N/A</v>
      </c>
      <c r="W85" s="88" t="e">
        <f t="shared" si="10"/>
        <v>#N/A</v>
      </c>
    </row>
    <row r="86" spans="1:23" x14ac:dyDescent="0.2">
      <c r="A86" s="43"/>
      <c r="B86" s="44"/>
      <c r="C86" s="45"/>
      <c r="D86" s="29"/>
      <c r="E86" s="29"/>
      <c r="F86" s="29"/>
      <c r="G86" s="29"/>
      <c r="H86" s="29"/>
      <c r="I86" s="30"/>
      <c r="J86" s="30"/>
      <c r="K86" s="46"/>
      <c r="L86" s="47"/>
      <c r="M86" s="17"/>
      <c r="N86" s="17"/>
      <c r="O86" s="30"/>
      <c r="P86" s="31"/>
      <c r="Q86" s="68" t="str">
        <f t="shared" si="6"/>
        <v>-</v>
      </c>
      <c r="R86" s="88" t="str">
        <f t="shared" si="7"/>
        <v/>
      </c>
      <c r="S86" s="88" t="e">
        <f>VLOOKUP(R86,Tabelle3[],2,FALSE)</f>
        <v>#N/A</v>
      </c>
      <c r="T86" s="88" t="e">
        <f t="shared" si="11"/>
        <v>#N/A</v>
      </c>
      <c r="U86" s="88" t="str">
        <f t="shared" si="8"/>
        <v/>
      </c>
      <c r="V86" s="88" t="e">
        <f t="shared" si="9"/>
        <v>#N/A</v>
      </c>
      <c r="W86" s="88" t="e">
        <f t="shared" si="10"/>
        <v>#N/A</v>
      </c>
    </row>
    <row r="87" spans="1:23" x14ac:dyDescent="0.2">
      <c r="A87" s="43"/>
      <c r="B87" s="44"/>
      <c r="C87" s="45"/>
      <c r="D87" s="29"/>
      <c r="E87" s="29"/>
      <c r="F87" s="29"/>
      <c r="G87" s="29"/>
      <c r="H87" s="29"/>
      <c r="I87" s="30"/>
      <c r="J87" s="30"/>
      <c r="K87" s="46"/>
      <c r="L87" s="47"/>
      <c r="M87" s="17"/>
      <c r="N87" s="17"/>
      <c r="O87" s="30"/>
      <c r="P87" s="31"/>
      <c r="Q87" s="68" t="str">
        <f t="shared" si="6"/>
        <v>-</v>
      </c>
      <c r="R87" s="88" t="str">
        <f t="shared" si="7"/>
        <v/>
      </c>
      <c r="S87" s="88" t="e">
        <f>VLOOKUP(R87,Tabelle3[],2,FALSE)</f>
        <v>#N/A</v>
      </c>
      <c r="T87" s="88" t="e">
        <f t="shared" si="11"/>
        <v>#N/A</v>
      </c>
      <c r="U87" s="88" t="str">
        <f t="shared" si="8"/>
        <v/>
      </c>
      <c r="V87" s="88" t="e">
        <f t="shared" si="9"/>
        <v>#N/A</v>
      </c>
      <c r="W87" s="88" t="e">
        <f t="shared" si="10"/>
        <v>#N/A</v>
      </c>
    </row>
    <row r="88" spans="1:23" x14ac:dyDescent="0.2">
      <c r="A88" s="43"/>
      <c r="B88" s="44"/>
      <c r="C88" s="45"/>
      <c r="D88" s="29"/>
      <c r="E88" s="29"/>
      <c r="F88" s="29"/>
      <c r="G88" s="29"/>
      <c r="H88" s="29"/>
      <c r="I88" s="30"/>
      <c r="J88" s="30"/>
      <c r="K88" s="46"/>
      <c r="L88" s="47"/>
      <c r="M88" s="17"/>
      <c r="N88" s="17"/>
      <c r="O88" s="30"/>
      <c r="P88" s="31"/>
      <c r="Q88" s="68" t="str">
        <f t="shared" si="6"/>
        <v>-</v>
      </c>
      <c r="R88" s="88" t="str">
        <f t="shared" si="7"/>
        <v/>
      </c>
      <c r="S88" s="88" t="e">
        <f>VLOOKUP(R88,Tabelle3[],2,FALSE)</f>
        <v>#N/A</v>
      </c>
      <c r="T88" s="88" t="e">
        <f t="shared" si="11"/>
        <v>#N/A</v>
      </c>
      <c r="U88" s="88" t="str">
        <f t="shared" si="8"/>
        <v/>
      </c>
      <c r="V88" s="88" t="e">
        <f t="shared" si="9"/>
        <v>#N/A</v>
      </c>
      <c r="W88" s="88" t="e">
        <f t="shared" si="10"/>
        <v>#N/A</v>
      </c>
    </row>
    <row r="89" spans="1:23" x14ac:dyDescent="0.2">
      <c r="A89" s="43"/>
      <c r="B89" s="44"/>
      <c r="C89" s="45"/>
      <c r="D89" s="29"/>
      <c r="E89" s="29"/>
      <c r="F89" s="29"/>
      <c r="G89" s="29"/>
      <c r="H89" s="29"/>
      <c r="I89" s="30"/>
      <c r="J89" s="30"/>
      <c r="K89" s="46"/>
      <c r="L89" s="47"/>
      <c r="M89" s="17"/>
      <c r="N89" s="17"/>
      <c r="O89" s="30"/>
      <c r="P89" s="31"/>
      <c r="Q89" s="68" t="str">
        <f t="shared" si="6"/>
        <v>-</v>
      </c>
      <c r="R89" s="88" t="str">
        <f t="shared" si="7"/>
        <v/>
      </c>
      <c r="S89" s="88" t="e">
        <f>VLOOKUP(R89,Tabelle3[],2,FALSE)</f>
        <v>#N/A</v>
      </c>
      <c r="T89" s="88" t="e">
        <f t="shared" si="11"/>
        <v>#N/A</v>
      </c>
      <c r="U89" s="88" t="str">
        <f t="shared" si="8"/>
        <v/>
      </c>
      <c r="V89" s="88" t="e">
        <f t="shared" si="9"/>
        <v>#N/A</v>
      </c>
      <c r="W89" s="88" t="e">
        <f t="shared" si="10"/>
        <v>#N/A</v>
      </c>
    </row>
    <row r="90" spans="1:23" x14ac:dyDescent="0.2">
      <c r="A90" s="43"/>
      <c r="B90" s="44"/>
      <c r="C90" s="45"/>
      <c r="D90" s="29"/>
      <c r="E90" s="29"/>
      <c r="F90" s="29"/>
      <c r="G90" s="29"/>
      <c r="H90" s="29"/>
      <c r="I90" s="30"/>
      <c r="J90" s="30"/>
      <c r="K90" s="46"/>
      <c r="L90" s="47"/>
      <c r="M90" s="17"/>
      <c r="N90" s="17"/>
      <c r="O90" s="30"/>
      <c r="P90" s="31"/>
      <c r="Q90" s="68" t="str">
        <f t="shared" si="6"/>
        <v>-</v>
      </c>
      <c r="R90" s="88" t="str">
        <f t="shared" si="7"/>
        <v/>
      </c>
      <c r="S90" s="88" t="e">
        <f>VLOOKUP(R90,Tabelle3[],2,FALSE)</f>
        <v>#N/A</v>
      </c>
      <c r="T90" s="88" t="e">
        <f t="shared" si="11"/>
        <v>#N/A</v>
      </c>
      <c r="U90" s="88" t="str">
        <f t="shared" si="8"/>
        <v/>
      </c>
      <c r="V90" s="88" t="e">
        <f t="shared" si="9"/>
        <v>#N/A</v>
      </c>
      <c r="W90" s="88" t="e">
        <f t="shared" si="10"/>
        <v>#N/A</v>
      </c>
    </row>
    <row r="91" spans="1:23" x14ac:dyDescent="0.2">
      <c r="A91" s="43"/>
      <c r="B91" s="44"/>
      <c r="C91" s="45"/>
      <c r="D91" s="29"/>
      <c r="E91" s="29"/>
      <c r="F91" s="29"/>
      <c r="G91" s="29"/>
      <c r="H91" s="29"/>
      <c r="I91" s="30"/>
      <c r="J91" s="30"/>
      <c r="K91" s="46"/>
      <c r="L91" s="47"/>
      <c r="M91" s="17"/>
      <c r="N91" s="17"/>
      <c r="O91" s="30"/>
      <c r="P91" s="31"/>
      <c r="Q91" s="68" t="str">
        <f t="shared" si="6"/>
        <v>-</v>
      </c>
      <c r="R91" s="88" t="str">
        <f t="shared" si="7"/>
        <v/>
      </c>
      <c r="S91" s="88" t="e">
        <f>VLOOKUP(R91,Tabelle3[],2,FALSE)</f>
        <v>#N/A</v>
      </c>
      <c r="T91" s="88" t="e">
        <f t="shared" si="11"/>
        <v>#N/A</v>
      </c>
      <c r="U91" s="88" t="str">
        <f t="shared" si="8"/>
        <v/>
      </c>
      <c r="V91" s="88" t="e">
        <f t="shared" si="9"/>
        <v>#N/A</v>
      </c>
      <c r="W91" s="88" t="e">
        <f t="shared" si="10"/>
        <v>#N/A</v>
      </c>
    </row>
    <row r="92" spans="1:23" x14ac:dyDescent="0.2">
      <c r="A92" s="43"/>
      <c r="B92" s="44"/>
      <c r="C92" s="45"/>
      <c r="D92" s="29"/>
      <c r="E92" s="29"/>
      <c r="F92" s="29"/>
      <c r="G92" s="29"/>
      <c r="H92" s="29"/>
      <c r="I92" s="30"/>
      <c r="J92" s="30"/>
      <c r="K92" s="46"/>
      <c r="L92" s="47"/>
      <c r="M92" s="17"/>
      <c r="N92" s="17"/>
      <c r="O92" s="30"/>
      <c r="P92" s="31"/>
      <c r="Q92" s="68" t="str">
        <f t="shared" si="6"/>
        <v>-</v>
      </c>
      <c r="R92" s="88" t="str">
        <f t="shared" si="7"/>
        <v/>
      </c>
      <c r="S92" s="88" t="e">
        <f>VLOOKUP(R92,Tabelle3[],2,FALSE)</f>
        <v>#N/A</v>
      </c>
      <c r="T92" s="88" t="e">
        <f t="shared" si="11"/>
        <v>#N/A</v>
      </c>
      <c r="U92" s="88" t="str">
        <f t="shared" si="8"/>
        <v/>
      </c>
      <c r="V92" s="88" t="e">
        <f t="shared" si="9"/>
        <v>#N/A</v>
      </c>
      <c r="W92" s="88" t="e">
        <f t="shared" si="10"/>
        <v>#N/A</v>
      </c>
    </row>
    <row r="93" spans="1:23" x14ac:dyDescent="0.2">
      <c r="A93" s="43"/>
      <c r="B93" s="44"/>
      <c r="C93" s="45"/>
      <c r="D93" s="29"/>
      <c r="E93" s="29"/>
      <c r="F93" s="29"/>
      <c r="G93" s="29"/>
      <c r="H93" s="29"/>
      <c r="I93" s="30"/>
      <c r="J93" s="30"/>
      <c r="K93" s="46"/>
      <c r="L93" s="47"/>
      <c r="M93" s="17"/>
      <c r="N93" s="17"/>
      <c r="O93" s="30"/>
      <c r="P93" s="31"/>
      <c r="Q93" s="68" t="str">
        <f t="shared" si="6"/>
        <v>-</v>
      </c>
      <c r="R93" s="88" t="str">
        <f t="shared" si="7"/>
        <v/>
      </c>
      <c r="S93" s="88" t="e">
        <f>VLOOKUP(R93,Tabelle3[],2,FALSE)</f>
        <v>#N/A</v>
      </c>
      <c r="T93" s="88" t="e">
        <f t="shared" si="11"/>
        <v>#N/A</v>
      </c>
      <c r="U93" s="88" t="str">
        <f t="shared" si="8"/>
        <v/>
      </c>
      <c r="V93" s="88" t="e">
        <f t="shared" si="9"/>
        <v>#N/A</v>
      </c>
      <c r="W93" s="88" t="e">
        <f t="shared" si="10"/>
        <v>#N/A</v>
      </c>
    </row>
    <row r="94" spans="1:23" x14ac:dyDescent="0.2">
      <c r="A94" s="43"/>
      <c r="B94" s="44"/>
      <c r="C94" s="45"/>
      <c r="D94" s="29"/>
      <c r="E94" s="29"/>
      <c r="F94" s="29"/>
      <c r="G94" s="29"/>
      <c r="H94" s="29"/>
      <c r="I94" s="30"/>
      <c r="J94" s="30"/>
      <c r="K94" s="46"/>
      <c r="L94" s="47"/>
      <c r="M94" s="17"/>
      <c r="N94" s="17"/>
      <c r="O94" s="30"/>
      <c r="P94" s="31"/>
      <c r="Q94" s="68" t="str">
        <f t="shared" si="6"/>
        <v>-</v>
      </c>
      <c r="R94" s="88" t="str">
        <f t="shared" si="7"/>
        <v/>
      </c>
      <c r="S94" s="88" t="e">
        <f>VLOOKUP(R94,Tabelle3[],2,FALSE)</f>
        <v>#N/A</v>
      </c>
      <c r="T94" s="88" t="e">
        <f t="shared" si="11"/>
        <v>#N/A</v>
      </c>
      <c r="U94" s="88" t="str">
        <f t="shared" si="8"/>
        <v/>
      </c>
      <c r="V94" s="88" t="e">
        <f t="shared" si="9"/>
        <v>#N/A</v>
      </c>
      <c r="W94" s="88" t="e">
        <f t="shared" si="10"/>
        <v>#N/A</v>
      </c>
    </row>
    <row r="95" spans="1:23" x14ac:dyDescent="0.2">
      <c r="A95" s="43"/>
      <c r="B95" s="44"/>
      <c r="C95" s="45"/>
      <c r="D95" s="29"/>
      <c r="E95" s="29"/>
      <c r="F95" s="29"/>
      <c r="G95" s="29"/>
      <c r="H95" s="29"/>
      <c r="I95" s="30"/>
      <c r="J95" s="30"/>
      <c r="K95" s="46"/>
      <c r="L95" s="47"/>
      <c r="M95" s="17"/>
      <c r="N95" s="17"/>
      <c r="O95" s="30"/>
      <c r="P95" s="31"/>
      <c r="Q95" s="68" t="str">
        <f t="shared" si="6"/>
        <v>-</v>
      </c>
      <c r="R95" s="88" t="str">
        <f t="shared" si="7"/>
        <v/>
      </c>
      <c r="S95" s="88" t="e">
        <f>VLOOKUP(R95,Tabelle3[],2,FALSE)</f>
        <v>#N/A</v>
      </c>
      <c r="T95" s="88" t="e">
        <f t="shared" si="11"/>
        <v>#N/A</v>
      </c>
      <c r="U95" s="88" t="str">
        <f t="shared" si="8"/>
        <v/>
      </c>
      <c r="V95" s="88" t="e">
        <f t="shared" si="9"/>
        <v>#N/A</v>
      </c>
      <c r="W95" s="88" t="e">
        <f t="shared" si="10"/>
        <v>#N/A</v>
      </c>
    </row>
    <row r="96" spans="1:23" x14ac:dyDescent="0.2">
      <c r="A96" s="43"/>
      <c r="B96" s="44"/>
      <c r="C96" s="45"/>
      <c r="D96" s="29"/>
      <c r="E96" s="29"/>
      <c r="F96" s="29"/>
      <c r="G96" s="29"/>
      <c r="H96" s="29"/>
      <c r="I96" s="30"/>
      <c r="J96" s="30"/>
      <c r="K96" s="46"/>
      <c r="L96" s="47"/>
      <c r="M96" s="17"/>
      <c r="N96" s="17"/>
      <c r="O96" s="30"/>
      <c r="P96" s="31"/>
      <c r="Q96" s="68" t="str">
        <f t="shared" si="6"/>
        <v>-</v>
      </c>
      <c r="R96" s="88" t="str">
        <f t="shared" si="7"/>
        <v/>
      </c>
      <c r="S96" s="88" t="e">
        <f>VLOOKUP(R96,Tabelle3[],2,FALSE)</f>
        <v>#N/A</v>
      </c>
      <c r="T96" s="88" t="e">
        <f t="shared" si="11"/>
        <v>#N/A</v>
      </c>
      <c r="U96" s="88" t="str">
        <f t="shared" si="8"/>
        <v/>
      </c>
      <c r="V96" s="88" t="e">
        <f t="shared" si="9"/>
        <v>#N/A</v>
      </c>
      <c r="W96" s="88" t="e">
        <f t="shared" si="10"/>
        <v>#N/A</v>
      </c>
    </row>
    <row r="97" spans="1:23" x14ac:dyDescent="0.2">
      <c r="A97" s="43"/>
      <c r="B97" s="44"/>
      <c r="C97" s="45"/>
      <c r="D97" s="29"/>
      <c r="E97" s="29"/>
      <c r="F97" s="29"/>
      <c r="G97" s="29"/>
      <c r="H97" s="29"/>
      <c r="I97" s="30"/>
      <c r="J97" s="30"/>
      <c r="K97" s="46"/>
      <c r="L97" s="47"/>
      <c r="M97" s="17"/>
      <c r="N97" s="17"/>
      <c r="O97" s="30"/>
      <c r="P97" s="31"/>
      <c r="Q97" s="68" t="str">
        <f t="shared" si="6"/>
        <v>-</v>
      </c>
      <c r="R97" s="88" t="str">
        <f t="shared" si="7"/>
        <v/>
      </c>
      <c r="S97" s="88" t="e">
        <f>VLOOKUP(R97,Tabelle3[],2,FALSE)</f>
        <v>#N/A</v>
      </c>
      <c r="T97" s="88" t="e">
        <f t="shared" si="11"/>
        <v>#N/A</v>
      </c>
      <c r="U97" s="88" t="str">
        <f t="shared" si="8"/>
        <v/>
      </c>
      <c r="V97" s="88" t="e">
        <f t="shared" si="9"/>
        <v>#N/A</v>
      </c>
      <c r="W97" s="88" t="e">
        <f t="shared" si="10"/>
        <v>#N/A</v>
      </c>
    </row>
    <row r="98" spans="1:23" x14ac:dyDescent="0.2">
      <c r="A98" s="43"/>
      <c r="B98" s="44"/>
      <c r="C98" s="45"/>
      <c r="D98" s="29"/>
      <c r="E98" s="29"/>
      <c r="F98" s="29"/>
      <c r="G98" s="29"/>
      <c r="H98" s="29"/>
      <c r="I98" s="30"/>
      <c r="J98" s="30"/>
      <c r="K98" s="46"/>
      <c r="L98" s="47"/>
      <c r="M98" s="17"/>
      <c r="N98" s="17"/>
      <c r="O98" s="30"/>
      <c r="P98" s="31"/>
      <c r="Q98" s="68" t="str">
        <f t="shared" si="6"/>
        <v>-</v>
      </c>
      <c r="R98" s="88" t="str">
        <f t="shared" si="7"/>
        <v/>
      </c>
      <c r="S98" s="88" t="e">
        <f>VLOOKUP(R98,Tabelle3[],2,FALSE)</f>
        <v>#N/A</v>
      </c>
      <c r="T98" s="88" t="e">
        <f t="shared" si="11"/>
        <v>#N/A</v>
      </c>
      <c r="U98" s="88" t="str">
        <f t="shared" si="8"/>
        <v/>
      </c>
      <c r="V98" s="88" t="e">
        <f t="shared" si="9"/>
        <v>#N/A</v>
      </c>
      <c r="W98" s="88" t="e">
        <f t="shared" si="10"/>
        <v>#N/A</v>
      </c>
    </row>
    <row r="99" spans="1:23" x14ac:dyDescent="0.2">
      <c r="A99" s="43"/>
      <c r="B99" s="44"/>
      <c r="C99" s="45"/>
      <c r="D99" s="29"/>
      <c r="E99" s="29"/>
      <c r="F99" s="29"/>
      <c r="G99" s="29"/>
      <c r="H99" s="29"/>
      <c r="I99" s="30"/>
      <c r="J99" s="30"/>
      <c r="K99" s="46"/>
      <c r="L99" s="47"/>
      <c r="M99" s="17"/>
      <c r="N99" s="17"/>
      <c r="O99" s="30"/>
      <c r="P99" s="31"/>
      <c r="Q99" s="68" t="str">
        <f t="shared" si="6"/>
        <v>-</v>
      </c>
      <c r="R99" s="88" t="str">
        <f t="shared" si="7"/>
        <v/>
      </c>
      <c r="S99" s="88" t="e">
        <f>VLOOKUP(R99,Tabelle3[],2,FALSE)</f>
        <v>#N/A</v>
      </c>
      <c r="T99" s="88" t="e">
        <f t="shared" si="11"/>
        <v>#N/A</v>
      </c>
      <c r="U99" s="88" t="str">
        <f t="shared" si="8"/>
        <v/>
      </c>
      <c r="V99" s="88" t="e">
        <f t="shared" si="9"/>
        <v>#N/A</v>
      </c>
      <c r="W99" s="88" t="e">
        <f t="shared" si="10"/>
        <v>#N/A</v>
      </c>
    </row>
    <row r="100" spans="1:23" x14ac:dyDescent="0.2">
      <c r="A100" s="43"/>
      <c r="B100" s="44"/>
      <c r="C100" s="45"/>
      <c r="D100" s="29"/>
      <c r="E100" s="29"/>
      <c r="F100" s="29"/>
      <c r="G100" s="29"/>
      <c r="H100" s="29"/>
      <c r="I100" s="30"/>
      <c r="J100" s="30"/>
      <c r="K100" s="46"/>
      <c r="L100" s="47"/>
      <c r="M100" s="17"/>
      <c r="N100" s="17"/>
      <c r="O100" s="30"/>
      <c r="P100" s="31"/>
      <c r="Q100" s="68" t="str">
        <f t="shared" si="6"/>
        <v>-</v>
      </c>
      <c r="R100" s="88" t="str">
        <f t="shared" si="7"/>
        <v/>
      </c>
      <c r="S100" s="88" t="e">
        <f>VLOOKUP(R100,Tabelle3[],2,FALSE)</f>
        <v>#N/A</v>
      </c>
      <c r="T100" s="88" t="e">
        <f t="shared" si="11"/>
        <v>#N/A</v>
      </c>
      <c r="U100" s="88" t="str">
        <f t="shared" si="8"/>
        <v/>
      </c>
      <c r="V100" s="88" t="e">
        <f t="shared" si="9"/>
        <v>#N/A</v>
      </c>
      <c r="W100" s="88" t="e">
        <f t="shared" si="10"/>
        <v>#N/A</v>
      </c>
    </row>
    <row r="101" spans="1:23" x14ac:dyDescent="0.2">
      <c r="A101" s="43"/>
      <c r="B101" s="44"/>
      <c r="C101" s="45"/>
      <c r="D101" s="29"/>
      <c r="E101" s="29"/>
      <c r="F101" s="29"/>
      <c r="G101" s="29"/>
      <c r="H101" s="29"/>
      <c r="I101" s="30"/>
      <c r="J101" s="30"/>
      <c r="K101" s="46"/>
      <c r="L101" s="47"/>
      <c r="M101" s="17"/>
      <c r="N101" s="17"/>
      <c r="O101" s="30"/>
      <c r="P101" s="31"/>
      <c r="Q101" s="68" t="str">
        <f t="shared" si="6"/>
        <v>-</v>
      </c>
      <c r="R101" s="88" t="str">
        <f t="shared" si="7"/>
        <v/>
      </c>
      <c r="S101" s="88" t="e">
        <f>VLOOKUP(R101,Tabelle3[],2,FALSE)</f>
        <v>#N/A</v>
      </c>
      <c r="T101" s="88" t="e">
        <f t="shared" si="11"/>
        <v>#N/A</v>
      </c>
      <c r="U101" s="88" t="str">
        <f t="shared" si="8"/>
        <v/>
      </c>
      <c r="V101" s="88" t="e">
        <f t="shared" si="9"/>
        <v>#N/A</v>
      </c>
      <c r="W101" s="88" t="e">
        <f t="shared" si="10"/>
        <v>#N/A</v>
      </c>
    </row>
    <row r="102" spans="1:23" x14ac:dyDescent="0.2">
      <c r="A102" s="43"/>
      <c r="B102" s="44"/>
      <c r="C102" s="45"/>
      <c r="D102" s="29"/>
      <c r="E102" s="29"/>
      <c r="F102" s="29"/>
      <c r="G102" s="29"/>
      <c r="H102" s="29"/>
      <c r="I102" s="30"/>
      <c r="J102" s="30"/>
      <c r="K102" s="46"/>
      <c r="L102" s="47"/>
      <c r="M102" s="17"/>
      <c r="N102" s="17"/>
      <c r="O102" s="30"/>
      <c r="P102" s="31"/>
      <c r="Q102" s="68" t="str">
        <f t="shared" si="6"/>
        <v>-</v>
      </c>
      <c r="R102" s="88" t="str">
        <f t="shared" si="7"/>
        <v/>
      </c>
      <c r="S102" s="88" t="e">
        <f>VLOOKUP(R102,Tabelle3[],2,FALSE)</f>
        <v>#N/A</v>
      </c>
      <c r="T102" s="88" t="e">
        <f t="shared" si="11"/>
        <v>#N/A</v>
      </c>
      <c r="U102" s="88" t="str">
        <f t="shared" si="8"/>
        <v/>
      </c>
      <c r="V102" s="88" t="e">
        <f t="shared" si="9"/>
        <v>#N/A</v>
      </c>
      <c r="W102" s="88" t="e">
        <f t="shared" si="10"/>
        <v>#N/A</v>
      </c>
    </row>
    <row r="103" spans="1:23" x14ac:dyDescent="0.2">
      <c r="A103" s="43"/>
      <c r="B103" s="44"/>
      <c r="C103" s="45"/>
      <c r="D103" s="29"/>
      <c r="E103" s="29"/>
      <c r="F103" s="29"/>
      <c r="G103" s="29"/>
      <c r="H103" s="29"/>
      <c r="I103" s="30"/>
      <c r="J103" s="30"/>
      <c r="K103" s="46"/>
      <c r="L103" s="47"/>
      <c r="M103" s="17"/>
      <c r="N103" s="17"/>
      <c r="O103" s="30"/>
      <c r="P103" s="31"/>
      <c r="Q103" s="68" t="str">
        <f t="shared" si="6"/>
        <v>-</v>
      </c>
      <c r="R103" s="88" t="str">
        <f t="shared" si="7"/>
        <v/>
      </c>
      <c r="S103" s="88" t="e">
        <f>VLOOKUP(R103,Tabelle3[],2,FALSE)</f>
        <v>#N/A</v>
      </c>
      <c r="T103" s="88" t="e">
        <f t="shared" si="11"/>
        <v>#N/A</v>
      </c>
      <c r="U103" s="88" t="str">
        <f t="shared" si="8"/>
        <v/>
      </c>
      <c r="V103" s="88" t="e">
        <f t="shared" si="9"/>
        <v>#N/A</v>
      </c>
      <c r="W103" s="88" t="e">
        <f t="shared" si="10"/>
        <v>#N/A</v>
      </c>
    </row>
    <row r="104" spans="1:23" x14ac:dyDescent="0.2">
      <c r="A104" s="43"/>
      <c r="B104" s="44"/>
      <c r="C104" s="45"/>
      <c r="D104" s="29"/>
      <c r="E104" s="29"/>
      <c r="F104" s="29"/>
      <c r="G104" s="29"/>
      <c r="H104" s="29"/>
      <c r="I104" s="30"/>
      <c r="J104" s="30"/>
      <c r="K104" s="46"/>
      <c r="L104" s="47"/>
      <c r="M104" s="17"/>
      <c r="N104" s="17"/>
      <c r="O104" s="30"/>
      <c r="P104" s="31"/>
      <c r="Q104" s="68" t="str">
        <f t="shared" si="6"/>
        <v>-</v>
      </c>
      <c r="R104" s="88" t="str">
        <f t="shared" si="7"/>
        <v/>
      </c>
      <c r="S104" s="88" t="e">
        <f>VLOOKUP(R104,Tabelle3[],2,FALSE)</f>
        <v>#N/A</v>
      </c>
      <c r="T104" s="88" t="e">
        <f t="shared" si="11"/>
        <v>#N/A</v>
      </c>
      <c r="U104" s="88" t="str">
        <f t="shared" si="8"/>
        <v/>
      </c>
      <c r="V104" s="88" t="e">
        <f t="shared" si="9"/>
        <v>#N/A</v>
      </c>
      <c r="W104" s="88" t="e">
        <f t="shared" si="10"/>
        <v>#N/A</v>
      </c>
    </row>
    <row r="105" spans="1:23" x14ac:dyDescent="0.2">
      <c r="A105" s="43"/>
      <c r="B105" s="44"/>
      <c r="C105" s="45"/>
      <c r="D105" s="29"/>
      <c r="E105" s="29"/>
      <c r="F105" s="29"/>
      <c r="G105" s="29"/>
      <c r="H105" s="29"/>
      <c r="I105" s="30"/>
      <c r="J105" s="30"/>
      <c r="K105" s="46"/>
      <c r="L105" s="47"/>
      <c r="M105" s="17"/>
      <c r="N105" s="17"/>
      <c r="O105" s="30"/>
      <c r="P105" s="31"/>
      <c r="Q105" s="68" t="str">
        <f t="shared" si="6"/>
        <v>-</v>
      </c>
      <c r="R105" s="88" t="str">
        <f t="shared" si="7"/>
        <v/>
      </c>
      <c r="S105" s="88" t="e">
        <f>VLOOKUP(R105,Tabelle3[],2,FALSE)</f>
        <v>#N/A</v>
      </c>
      <c r="T105" s="88" t="e">
        <f t="shared" si="11"/>
        <v>#N/A</v>
      </c>
      <c r="U105" s="88" t="str">
        <f t="shared" si="8"/>
        <v/>
      </c>
      <c r="V105" s="88" t="e">
        <f t="shared" si="9"/>
        <v>#N/A</v>
      </c>
      <c r="W105" s="88" t="e">
        <f t="shared" si="10"/>
        <v>#N/A</v>
      </c>
    </row>
    <row r="106" spans="1:23" x14ac:dyDescent="0.2">
      <c r="A106" s="43"/>
      <c r="B106" s="44"/>
      <c r="C106" s="45"/>
      <c r="D106" s="29"/>
      <c r="E106" s="29"/>
      <c r="F106" s="29"/>
      <c r="G106" s="29"/>
      <c r="H106" s="29"/>
      <c r="I106" s="30"/>
      <c r="J106" s="30"/>
      <c r="K106" s="46"/>
      <c r="L106" s="47"/>
      <c r="M106" s="17"/>
      <c r="N106" s="17"/>
      <c r="O106" s="30"/>
      <c r="P106" s="31"/>
      <c r="Q106" s="68" t="str">
        <f t="shared" si="6"/>
        <v>-</v>
      </c>
      <c r="R106" s="88" t="str">
        <f t="shared" si="7"/>
        <v/>
      </c>
      <c r="S106" s="88" t="e">
        <f>VLOOKUP(R106,Tabelle3[],2,FALSE)</f>
        <v>#N/A</v>
      </c>
      <c r="T106" s="88" t="e">
        <f t="shared" si="11"/>
        <v>#N/A</v>
      </c>
      <c r="U106" s="88" t="str">
        <f t="shared" si="8"/>
        <v/>
      </c>
      <c r="V106" s="88" t="e">
        <f t="shared" si="9"/>
        <v>#N/A</v>
      </c>
      <c r="W106" s="88" t="e">
        <f t="shared" si="10"/>
        <v>#N/A</v>
      </c>
    </row>
    <row r="107" spans="1:23" x14ac:dyDescent="0.2">
      <c r="A107" s="43"/>
      <c r="B107" s="44"/>
      <c r="C107" s="45"/>
      <c r="D107" s="29"/>
      <c r="E107" s="29"/>
      <c r="F107" s="29"/>
      <c r="G107" s="29"/>
      <c r="H107" s="29"/>
      <c r="I107" s="30"/>
      <c r="J107" s="30"/>
      <c r="K107" s="46"/>
      <c r="L107" s="47"/>
      <c r="M107" s="17"/>
      <c r="N107" s="17"/>
      <c r="O107" s="30"/>
      <c r="P107" s="31"/>
      <c r="Q107" s="68" t="str">
        <f t="shared" si="6"/>
        <v>-</v>
      </c>
      <c r="R107" s="88" t="str">
        <f t="shared" si="7"/>
        <v/>
      </c>
      <c r="S107" s="88" t="e">
        <f>VLOOKUP(R107,Tabelle3[],2,FALSE)</f>
        <v>#N/A</v>
      </c>
      <c r="T107" s="88" t="e">
        <f t="shared" si="11"/>
        <v>#N/A</v>
      </c>
      <c r="U107" s="88" t="str">
        <f t="shared" si="8"/>
        <v/>
      </c>
      <c r="V107" s="88" t="e">
        <f t="shared" si="9"/>
        <v>#N/A</v>
      </c>
      <c r="W107" s="88" t="e">
        <f t="shared" si="10"/>
        <v>#N/A</v>
      </c>
    </row>
    <row r="108" spans="1:23" x14ac:dyDescent="0.2">
      <c r="A108" s="43"/>
      <c r="B108" s="44"/>
      <c r="C108" s="45"/>
      <c r="D108" s="29"/>
      <c r="E108" s="29"/>
      <c r="F108" s="29"/>
      <c r="G108" s="29"/>
      <c r="H108" s="29"/>
      <c r="I108" s="30"/>
      <c r="J108" s="30"/>
      <c r="K108" s="46"/>
      <c r="L108" s="47"/>
      <c r="M108" s="17"/>
      <c r="N108" s="17"/>
      <c r="O108" s="30"/>
      <c r="P108" s="31"/>
      <c r="Q108" s="68" t="str">
        <f t="shared" si="6"/>
        <v>-</v>
      </c>
      <c r="R108" s="88" t="str">
        <f t="shared" si="7"/>
        <v/>
      </c>
      <c r="S108" s="88" t="e">
        <f>VLOOKUP(R108,Tabelle3[],2,FALSE)</f>
        <v>#N/A</v>
      </c>
      <c r="T108" s="88" t="e">
        <f t="shared" si="11"/>
        <v>#N/A</v>
      </c>
      <c r="U108" s="88" t="str">
        <f t="shared" si="8"/>
        <v/>
      </c>
      <c r="V108" s="88" t="e">
        <f t="shared" si="9"/>
        <v>#N/A</v>
      </c>
      <c r="W108" s="88" t="e">
        <f t="shared" si="10"/>
        <v>#N/A</v>
      </c>
    </row>
    <row r="109" spans="1:23" x14ac:dyDescent="0.2">
      <c r="A109" s="43"/>
      <c r="B109" s="44"/>
      <c r="C109" s="45"/>
      <c r="D109" s="29"/>
      <c r="E109" s="29"/>
      <c r="F109" s="29"/>
      <c r="G109" s="29"/>
      <c r="H109" s="29"/>
      <c r="I109" s="30"/>
      <c r="J109" s="30"/>
      <c r="K109" s="46"/>
      <c r="L109" s="47"/>
      <c r="M109" s="17"/>
      <c r="N109" s="17"/>
      <c r="O109" s="30"/>
      <c r="P109" s="31"/>
      <c r="Q109" s="68" t="str">
        <f t="shared" si="6"/>
        <v>-</v>
      </c>
      <c r="R109" s="88" t="str">
        <f t="shared" si="7"/>
        <v/>
      </c>
      <c r="S109" s="88" t="e">
        <f>VLOOKUP(R109,Tabelle3[],2,FALSE)</f>
        <v>#N/A</v>
      </c>
      <c r="T109" s="88" t="e">
        <f t="shared" si="11"/>
        <v>#N/A</v>
      </c>
      <c r="U109" s="88" t="str">
        <f t="shared" si="8"/>
        <v/>
      </c>
      <c r="V109" s="88" t="e">
        <f t="shared" si="9"/>
        <v>#N/A</v>
      </c>
      <c r="W109" s="88" t="e">
        <f t="shared" si="10"/>
        <v>#N/A</v>
      </c>
    </row>
    <row r="110" spans="1:23" x14ac:dyDescent="0.2">
      <c r="A110" s="43"/>
      <c r="B110" s="44"/>
      <c r="C110" s="45"/>
      <c r="D110" s="29"/>
      <c r="E110" s="29"/>
      <c r="F110" s="29"/>
      <c r="G110" s="29"/>
      <c r="H110" s="29"/>
      <c r="I110" s="30"/>
      <c r="J110" s="30"/>
      <c r="K110" s="46"/>
      <c r="L110" s="47"/>
      <c r="M110" s="17"/>
      <c r="N110" s="17"/>
      <c r="O110" s="30"/>
      <c r="P110" s="31"/>
      <c r="Q110" s="68" t="str">
        <f t="shared" si="6"/>
        <v>-</v>
      </c>
      <c r="R110" s="88" t="str">
        <f t="shared" si="7"/>
        <v/>
      </c>
      <c r="S110" s="88" t="e">
        <f>VLOOKUP(R110,Tabelle3[],2,FALSE)</f>
        <v>#N/A</v>
      </c>
      <c r="T110" s="88" t="e">
        <f t="shared" si="11"/>
        <v>#N/A</v>
      </c>
      <c r="U110" s="88" t="str">
        <f t="shared" si="8"/>
        <v/>
      </c>
      <c r="V110" s="88" t="e">
        <f t="shared" si="9"/>
        <v>#N/A</v>
      </c>
      <c r="W110" s="88" t="e">
        <f t="shared" si="10"/>
        <v>#N/A</v>
      </c>
    </row>
    <row r="111" spans="1:23" x14ac:dyDescent="0.2">
      <c r="A111" s="43"/>
      <c r="B111" s="44"/>
      <c r="C111" s="45"/>
      <c r="D111" s="29"/>
      <c r="E111" s="29"/>
      <c r="F111" s="29"/>
      <c r="G111" s="29"/>
      <c r="H111" s="29"/>
      <c r="I111" s="30"/>
      <c r="J111" s="30"/>
      <c r="K111" s="46"/>
      <c r="L111" s="47"/>
      <c r="M111" s="17"/>
      <c r="N111" s="17"/>
      <c r="O111" s="30"/>
      <c r="P111" s="31"/>
      <c r="Q111" s="68" t="str">
        <f t="shared" si="6"/>
        <v>-</v>
      </c>
      <c r="R111" s="88" t="str">
        <f t="shared" si="7"/>
        <v/>
      </c>
      <c r="S111" s="88" t="e">
        <f>VLOOKUP(R111,Tabelle3[],2,FALSE)</f>
        <v>#N/A</v>
      </c>
      <c r="T111" s="88" t="e">
        <f t="shared" si="11"/>
        <v>#N/A</v>
      </c>
      <c r="U111" s="88" t="str">
        <f t="shared" si="8"/>
        <v/>
      </c>
      <c r="V111" s="88" t="e">
        <f t="shared" si="9"/>
        <v>#N/A</v>
      </c>
      <c r="W111" s="88" t="e">
        <f t="shared" si="10"/>
        <v>#N/A</v>
      </c>
    </row>
    <row r="112" spans="1:23" x14ac:dyDescent="0.2">
      <c r="A112" s="43"/>
      <c r="B112" s="44"/>
      <c r="C112" s="45"/>
      <c r="D112" s="29"/>
      <c r="E112" s="29"/>
      <c r="F112" s="29"/>
      <c r="G112" s="29"/>
      <c r="H112" s="29"/>
      <c r="I112" s="30"/>
      <c r="J112" s="30"/>
      <c r="K112" s="46"/>
      <c r="L112" s="47"/>
      <c r="M112" s="17"/>
      <c r="N112" s="17"/>
      <c r="O112" s="30"/>
      <c r="P112" s="31"/>
      <c r="Q112" s="68" t="str">
        <f t="shared" si="6"/>
        <v>-</v>
      </c>
      <c r="R112" s="88" t="str">
        <f t="shared" si="7"/>
        <v/>
      </c>
      <c r="S112" s="88" t="e">
        <f>VLOOKUP(R112,Tabelle3[],2,FALSE)</f>
        <v>#N/A</v>
      </c>
      <c r="T112" s="88" t="e">
        <f t="shared" si="11"/>
        <v>#N/A</v>
      </c>
      <c r="U112" s="88" t="str">
        <f t="shared" si="8"/>
        <v/>
      </c>
      <c r="V112" s="88" t="e">
        <f t="shared" si="9"/>
        <v>#N/A</v>
      </c>
      <c r="W112" s="88" t="e">
        <f t="shared" si="10"/>
        <v>#N/A</v>
      </c>
    </row>
    <row r="113" spans="1:23" x14ac:dyDescent="0.2">
      <c r="A113" s="48"/>
      <c r="B113" s="44"/>
      <c r="C113" s="49"/>
      <c r="D113" s="29"/>
      <c r="E113" s="50"/>
      <c r="F113" s="29"/>
      <c r="G113" s="50"/>
      <c r="H113" s="50"/>
      <c r="I113" s="51"/>
      <c r="J113" s="51"/>
      <c r="K113" s="52"/>
      <c r="L113" s="53"/>
      <c r="M113" s="54"/>
      <c r="N113" s="55"/>
      <c r="O113" s="51"/>
      <c r="P113" s="56"/>
      <c r="Q113" s="68" t="str">
        <f t="shared" si="6"/>
        <v>-</v>
      </c>
      <c r="R113" s="88" t="str">
        <f t="shared" si="7"/>
        <v/>
      </c>
      <c r="S113" s="88" t="e">
        <f>VLOOKUP(R113,Tabelle3[],2,FALSE)</f>
        <v>#N/A</v>
      </c>
      <c r="T113" s="88" t="e">
        <f t="shared" si="11"/>
        <v>#N/A</v>
      </c>
      <c r="U113" s="88" t="str">
        <f t="shared" si="8"/>
        <v/>
      </c>
      <c r="V113" s="88" t="e">
        <f t="shared" si="9"/>
        <v>#N/A</v>
      </c>
      <c r="W113" s="88" t="e">
        <f t="shared" si="10"/>
        <v>#N/A</v>
      </c>
    </row>
    <row r="114" spans="1:23" x14ac:dyDescent="0.2">
      <c r="A114" s="48"/>
      <c r="B114" s="44"/>
      <c r="C114" s="49"/>
      <c r="D114" s="29"/>
      <c r="E114" s="50"/>
      <c r="F114" s="29"/>
      <c r="G114" s="50"/>
      <c r="H114" s="50"/>
      <c r="I114" s="51"/>
      <c r="J114" s="51"/>
      <c r="K114" s="52"/>
      <c r="L114" s="53"/>
      <c r="M114" s="54"/>
      <c r="N114" s="54"/>
      <c r="O114" s="51"/>
      <c r="P114" s="56"/>
      <c r="Q114" s="68" t="str">
        <f t="shared" si="6"/>
        <v>-</v>
      </c>
      <c r="R114" s="88" t="str">
        <f t="shared" si="7"/>
        <v/>
      </c>
      <c r="S114" s="88" t="e">
        <f>VLOOKUP(R114,Tabelle3[],2,FALSE)</f>
        <v>#N/A</v>
      </c>
      <c r="T114" s="88" t="e">
        <f t="shared" si="11"/>
        <v>#N/A</v>
      </c>
      <c r="U114" s="88" t="str">
        <f t="shared" si="8"/>
        <v/>
      </c>
      <c r="V114" s="88" t="e">
        <f t="shared" si="9"/>
        <v>#N/A</v>
      </c>
      <c r="W114" s="88" t="e">
        <f t="shared" si="10"/>
        <v>#N/A</v>
      </c>
    </row>
    <row r="115" spans="1:23" x14ac:dyDescent="0.2">
      <c r="A115" s="48"/>
      <c r="B115" s="44"/>
      <c r="C115" s="49"/>
      <c r="D115" s="29"/>
      <c r="E115" s="50"/>
      <c r="F115" s="29"/>
      <c r="G115" s="50"/>
      <c r="H115" s="50"/>
      <c r="I115" s="51"/>
      <c r="J115" s="51"/>
      <c r="K115" s="52"/>
      <c r="L115" s="53"/>
      <c r="M115" s="54"/>
      <c r="N115" s="54"/>
      <c r="O115" s="51"/>
      <c r="P115" s="56"/>
      <c r="Q115" s="68" t="str">
        <f t="shared" si="6"/>
        <v>-</v>
      </c>
      <c r="R115" s="88" t="str">
        <f t="shared" si="7"/>
        <v/>
      </c>
      <c r="S115" s="88" t="e">
        <f>VLOOKUP(R115,Tabelle3[],2,FALSE)</f>
        <v>#N/A</v>
      </c>
      <c r="T115" s="88" t="e">
        <f t="shared" si="11"/>
        <v>#N/A</v>
      </c>
      <c r="U115" s="88" t="str">
        <f t="shared" si="8"/>
        <v/>
      </c>
      <c r="V115" s="88" t="e">
        <f t="shared" si="9"/>
        <v>#N/A</v>
      </c>
      <c r="W115" s="88" t="e">
        <f t="shared" si="10"/>
        <v>#N/A</v>
      </c>
    </row>
    <row r="116" spans="1:23" x14ac:dyDescent="0.2">
      <c r="A116" s="43"/>
      <c r="B116" s="44"/>
      <c r="C116" s="45"/>
      <c r="D116" s="29"/>
      <c r="E116" s="29"/>
      <c r="F116" s="29"/>
      <c r="G116" s="29"/>
      <c r="H116" s="29"/>
      <c r="I116" s="30"/>
      <c r="J116" s="30"/>
      <c r="K116" s="46"/>
      <c r="L116" s="47"/>
      <c r="M116" s="17"/>
      <c r="N116" s="17"/>
      <c r="O116" s="30"/>
      <c r="P116" s="31"/>
      <c r="Q116" s="68" t="str">
        <f t="shared" si="6"/>
        <v>-</v>
      </c>
      <c r="R116" s="88" t="str">
        <f t="shared" si="7"/>
        <v/>
      </c>
      <c r="S116" s="88" t="e">
        <f>VLOOKUP(R116,Tabelle3[],2,FALSE)</f>
        <v>#N/A</v>
      </c>
      <c r="T116" s="88" t="e">
        <f t="shared" si="11"/>
        <v>#N/A</v>
      </c>
      <c r="U116" s="88" t="str">
        <f t="shared" si="8"/>
        <v/>
      </c>
      <c r="V116" s="88" t="e">
        <f t="shared" si="9"/>
        <v>#N/A</v>
      </c>
      <c r="W116" s="88" t="e">
        <f t="shared" si="10"/>
        <v>#N/A</v>
      </c>
    </row>
    <row r="117" spans="1:23" x14ac:dyDescent="0.2">
      <c r="A117" s="28"/>
      <c r="B117" s="44"/>
      <c r="C117" s="45"/>
      <c r="D117" s="29"/>
      <c r="E117" s="29"/>
      <c r="F117" s="29"/>
      <c r="G117" s="29"/>
      <c r="H117" s="29"/>
      <c r="I117" s="30"/>
      <c r="J117" s="30"/>
      <c r="K117" s="46"/>
      <c r="L117" s="47"/>
      <c r="M117" s="17"/>
      <c r="N117" s="17"/>
      <c r="O117" s="30"/>
      <c r="P117" s="31"/>
      <c r="Q117" s="68" t="str">
        <f t="shared" si="6"/>
        <v>-</v>
      </c>
      <c r="R117" s="88" t="str">
        <f t="shared" si="7"/>
        <v/>
      </c>
      <c r="S117" s="88" t="e">
        <f>VLOOKUP(R117,Tabelle3[],2,FALSE)</f>
        <v>#N/A</v>
      </c>
      <c r="T117" s="88" t="e">
        <f t="shared" si="11"/>
        <v>#N/A</v>
      </c>
      <c r="U117" s="88" t="str">
        <f t="shared" si="8"/>
        <v/>
      </c>
      <c r="V117" s="88" t="e">
        <f t="shared" si="9"/>
        <v>#N/A</v>
      </c>
      <c r="W117" s="88" t="e">
        <f t="shared" si="10"/>
        <v>#N/A</v>
      </c>
    </row>
    <row r="118" spans="1:23" x14ac:dyDescent="0.2">
      <c r="A118" s="28"/>
      <c r="B118" s="44"/>
      <c r="C118" s="45"/>
      <c r="D118" s="29"/>
      <c r="E118" s="29"/>
      <c r="F118" s="29"/>
      <c r="G118" s="29"/>
      <c r="H118" s="29"/>
      <c r="I118" s="30"/>
      <c r="J118" s="30"/>
      <c r="K118" s="46"/>
      <c r="L118" s="47"/>
      <c r="M118" s="17"/>
      <c r="N118" s="17"/>
      <c r="O118" s="30"/>
      <c r="P118" s="31"/>
      <c r="Q118" s="68" t="str">
        <f t="shared" si="6"/>
        <v>-</v>
      </c>
      <c r="R118" s="88" t="str">
        <f t="shared" si="7"/>
        <v/>
      </c>
      <c r="S118" s="88" t="e">
        <f>VLOOKUP(R118,Tabelle3[],2,FALSE)</f>
        <v>#N/A</v>
      </c>
      <c r="T118" s="88" t="e">
        <f t="shared" si="11"/>
        <v>#N/A</v>
      </c>
      <c r="U118" s="88" t="str">
        <f t="shared" si="8"/>
        <v/>
      </c>
      <c r="V118" s="88" t="e">
        <f t="shared" si="9"/>
        <v>#N/A</v>
      </c>
      <c r="W118" s="88" t="e">
        <f t="shared" si="10"/>
        <v>#N/A</v>
      </c>
    </row>
    <row r="119" spans="1:23" x14ac:dyDescent="0.2">
      <c r="A119" s="28"/>
      <c r="B119" s="44"/>
      <c r="C119" s="45"/>
      <c r="D119" s="29"/>
      <c r="E119" s="29"/>
      <c r="F119" s="29"/>
      <c r="G119" s="29"/>
      <c r="H119" s="29"/>
      <c r="I119" s="30"/>
      <c r="J119" s="30"/>
      <c r="K119" s="46"/>
      <c r="L119" s="47"/>
      <c r="M119" s="17"/>
      <c r="N119" s="17"/>
      <c r="O119" s="30"/>
      <c r="P119" s="31"/>
      <c r="Q119" s="68" t="str">
        <f t="shared" si="6"/>
        <v>-</v>
      </c>
      <c r="R119" s="88" t="str">
        <f t="shared" si="7"/>
        <v/>
      </c>
      <c r="S119" s="88" t="e">
        <f>VLOOKUP(R119,Tabelle3[],2,FALSE)</f>
        <v>#N/A</v>
      </c>
      <c r="T119" s="88" t="e">
        <f t="shared" si="11"/>
        <v>#N/A</v>
      </c>
      <c r="U119" s="88" t="str">
        <f t="shared" si="8"/>
        <v/>
      </c>
      <c r="V119" s="88" t="e">
        <f t="shared" si="9"/>
        <v>#N/A</v>
      </c>
      <c r="W119" s="88" t="e">
        <f t="shared" si="10"/>
        <v>#N/A</v>
      </c>
    </row>
    <row r="120" spans="1:23" x14ac:dyDescent="0.2">
      <c r="A120" s="28"/>
      <c r="B120" s="44"/>
      <c r="C120" s="45"/>
      <c r="D120" s="29"/>
      <c r="E120" s="29"/>
      <c r="F120" s="29"/>
      <c r="G120" s="29"/>
      <c r="H120" s="29"/>
      <c r="I120" s="30"/>
      <c r="J120" s="30"/>
      <c r="K120" s="46"/>
      <c r="L120" s="47"/>
      <c r="M120" s="17"/>
      <c r="N120" s="17"/>
      <c r="O120" s="30"/>
      <c r="P120" s="31"/>
      <c r="Q120" s="68" t="str">
        <f t="shared" si="6"/>
        <v>-</v>
      </c>
      <c r="R120" s="88" t="str">
        <f t="shared" si="7"/>
        <v/>
      </c>
      <c r="S120" s="88" t="e">
        <f>VLOOKUP(R120,Tabelle3[],2,FALSE)</f>
        <v>#N/A</v>
      </c>
      <c r="T120" s="88" t="e">
        <f t="shared" si="11"/>
        <v>#N/A</v>
      </c>
      <c r="U120" s="88" t="str">
        <f t="shared" si="8"/>
        <v/>
      </c>
      <c r="V120" s="88" t="e">
        <f t="shared" si="9"/>
        <v>#N/A</v>
      </c>
      <c r="W120" s="88" t="e">
        <f t="shared" si="10"/>
        <v>#N/A</v>
      </c>
    </row>
    <row r="121" spans="1:23" x14ac:dyDescent="0.2">
      <c r="A121" s="28"/>
      <c r="B121" s="44"/>
      <c r="C121" s="45"/>
      <c r="D121" s="29"/>
      <c r="E121" s="29"/>
      <c r="F121" s="29"/>
      <c r="G121" s="29"/>
      <c r="H121" s="29"/>
      <c r="I121" s="30"/>
      <c r="J121" s="30"/>
      <c r="K121" s="46"/>
      <c r="L121" s="47"/>
      <c r="M121" s="17"/>
      <c r="N121" s="17"/>
      <c r="O121" s="30"/>
      <c r="P121" s="31"/>
      <c r="Q121" s="68" t="str">
        <f t="shared" si="6"/>
        <v>-</v>
      </c>
      <c r="R121" s="88" t="str">
        <f t="shared" si="7"/>
        <v/>
      </c>
      <c r="S121" s="88" t="e">
        <f>VLOOKUP(R121,Tabelle3[],2,FALSE)</f>
        <v>#N/A</v>
      </c>
      <c r="T121" s="88" t="e">
        <f t="shared" si="11"/>
        <v>#N/A</v>
      </c>
      <c r="U121" s="88" t="str">
        <f t="shared" si="8"/>
        <v/>
      </c>
      <c r="V121" s="88" t="e">
        <f t="shared" si="9"/>
        <v>#N/A</v>
      </c>
      <c r="W121" s="88" t="e">
        <f t="shared" si="10"/>
        <v>#N/A</v>
      </c>
    </row>
    <row r="122" spans="1:23" x14ac:dyDescent="0.2">
      <c r="A122" s="28"/>
      <c r="B122" s="44"/>
      <c r="C122" s="45"/>
      <c r="D122" s="29"/>
      <c r="E122" s="29"/>
      <c r="F122" s="29"/>
      <c r="G122" s="29"/>
      <c r="H122" s="29"/>
      <c r="I122" s="30"/>
      <c r="J122" s="30"/>
      <c r="K122" s="46"/>
      <c r="L122" s="47"/>
      <c r="M122" s="17"/>
      <c r="N122" s="17"/>
      <c r="O122" s="30"/>
      <c r="P122" s="31"/>
      <c r="Q122" s="68" t="str">
        <f t="shared" si="6"/>
        <v>-</v>
      </c>
      <c r="R122" s="88" t="str">
        <f t="shared" si="7"/>
        <v/>
      </c>
      <c r="S122" s="88" t="e">
        <f>VLOOKUP(R122,Tabelle3[],2,FALSE)</f>
        <v>#N/A</v>
      </c>
      <c r="T122" s="88" t="e">
        <f t="shared" si="11"/>
        <v>#N/A</v>
      </c>
      <c r="U122" s="88" t="str">
        <f t="shared" si="8"/>
        <v/>
      </c>
      <c r="V122" s="88" t="e">
        <f t="shared" si="9"/>
        <v>#N/A</v>
      </c>
      <c r="W122" s="88" t="e">
        <f t="shared" si="10"/>
        <v>#N/A</v>
      </c>
    </row>
    <row r="123" spans="1:23" x14ac:dyDescent="0.2">
      <c r="A123" s="28"/>
      <c r="B123" s="44"/>
      <c r="C123" s="45"/>
      <c r="D123" s="29"/>
      <c r="E123" s="29"/>
      <c r="F123" s="29"/>
      <c r="G123" s="29"/>
      <c r="H123" s="29"/>
      <c r="I123" s="30"/>
      <c r="J123" s="30"/>
      <c r="K123" s="46"/>
      <c r="L123" s="47"/>
      <c r="M123" s="17"/>
      <c r="N123" s="17"/>
      <c r="O123" s="30"/>
      <c r="P123" s="31"/>
      <c r="Q123" s="68" t="str">
        <f t="shared" si="6"/>
        <v>-</v>
      </c>
      <c r="R123" s="88" t="str">
        <f t="shared" si="7"/>
        <v/>
      </c>
      <c r="S123" s="88" t="e">
        <f>VLOOKUP(R123,Tabelle3[],2,FALSE)</f>
        <v>#N/A</v>
      </c>
      <c r="T123" s="88" t="e">
        <f t="shared" si="11"/>
        <v>#N/A</v>
      </c>
      <c r="U123" s="88" t="str">
        <f t="shared" si="8"/>
        <v/>
      </c>
      <c r="V123" s="88" t="e">
        <f t="shared" si="9"/>
        <v>#N/A</v>
      </c>
      <c r="W123" s="88" t="e">
        <f t="shared" si="10"/>
        <v>#N/A</v>
      </c>
    </row>
    <row r="124" spans="1:23" x14ac:dyDescent="0.2">
      <c r="A124" s="28"/>
      <c r="B124" s="44"/>
      <c r="C124" s="45"/>
      <c r="D124" s="29"/>
      <c r="E124" s="29"/>
      <c r="F124" s="29"/>
      <c r="G124" s="29"/>
      <c r="H124" s="29"/>
      <c r="I124" s="30"/>
      <c r="J124" s="30"/>
      <c r="K124" s="46"/>
      <c r="L124" s="47"/>
      <c r="M124" s="17"/>
      <c r="N124" s="17"/>
      <c r="O124" s="30"/>
      <c r="P124" s="31"/>
      <c r="Q124" s="68" t="str">
        <f t="shared" si="6"/>
        <v>-</v>
      </c>
      <c r="R124" s="88" t="str">
        <f t="shared" si="7"/>
        <v/>
      </c>
      <c r="S124" s="88" t="e">
        <f>VLOOKUP(R124,Tabelle3[],2,FALSE)</f>
        <v>#N/A</v>
      </c>
      <c r="T124" s="88" t="e">
        <f t="shared" si="11"/>
        <v>#N/A</v>
      </c>
      <c r="U124" s="88" t="str">
        <f t="shared" si="8"/>
        <v/>
      </c>
      <c r="V124" s="88" t="e">
        <f t="shared" si="9"/>
        <v>#N/A</v>
      </c>
      <c r="W124" s="88" t="e">
        <f t="shared" si="10"/>
        <v>#N/A</v>
      </c>
    </row>
    <row r="125" spans="1:23" x14ac:dyDescent="0.2">
      <c r="A125" s="28"/>
      <c r="B125" s="44"/>
      <c r="C125" s="45"/>
      <c r="D125" s="29"/>
      <c r="E125" s="29"/>
      <c r="F125" s="29"/>
      <c r="G125" s="29"/>
      <c r="H125" s="29"/>
      <c r="I125" s="30"/>
      <c r="J125" s="30"/>
      <c r="K125" s="46"/>
      <c r="L125" s="47"/>
      <c r="M125" s="17"/>
      <c r="N125" s="17"/>
      <c r="O125" s="30"/>
      <c r="P125" s="31"/>
      <c r="Q125" s="68" t="str">
        <f t="shared" si="6"/>
        <v>-</v>
      </c>
      <c r="R125" s="88" t="str">
        <f t="shared" si="7"/>
        <v/>
      </c>
      <c r="S125" s="88" t="e">
        <f>VLOOKUP(R125,Tabelle3[],2,FALSE)</f>
        <v>#N/A</v>
      </c>
      <c r="T125" s="88" t="e">
        <f t="shared" si="11"/>
        <v>#N/A</v>
      </c>
      <c r="U125" s="88" t="str">
        <f t="shared" si="8"/>
        <v/>
      </c>
      <c r="V125" s="88" t="e">
        <f t="shared" si="9"/>
        <v>#N/A</v>
      </c>
      <c r="W125" s="88" t="e">
        <f t="shared" si="10"/>
        <v>#N/A</v>
      </c>
    </row>
    <row r="126" spans="1:23" x14ac:dyDescent="0.2">
      <c r="A126" s="28"/>
      <c r="B126" s="44"/>
      <c r="C126" s="45"/>
      <c r="D126" s="29"/>
      <c r="E126" s="29"/>
      <c r="F126" s="29"/>
      <c r="G126" s="29"/>
      <c r="H126" s="29"/>
      <c r="I126" s="30"/>
      <c r="J126" s="30"/>
      <c r="K126" s="46"/>
      <c r="L126" s="47"/>
      <c r="M126" s="17"/>
      <c r="N126" s="17"/>
      <c r="O126" s="30"/>
      <c r="P126" s="31"/>
      <c r="Q126" s="68" t="str">
        <f t="shared" si="6"/>
        <v>-</v>
      </c>
      <c r="R126" s="88" t="str">
        <f t="shared" si="7"/>
        <v/>
      </c>
      <c r="S126" s="88" t="e">
        <f>VLOOKUP(R126,Tabelle3[],2,FALSE)</f>
        <v>#N/A</v>
      </c>
      <c r="T126" s="88" t="e">
        <f t="shared" si="11"/>
        <v>#N/A</v>
      </c>
      <c r="U126" s="88" t="str">
        <f t="shared" si="8"/>
        <v/>
      </c>
      <c r="V126" s="88" t="e">
        <f t="shared" si="9"/>
        <v>#N/A</v>
      </c>
      <c r="W126" s="88" t="e">
        <f t="shared" si="10"/>
        <v>#N/A</v>
      </c>
    </row>
    <row r="127" spans="1:23" x14ac:dyDescent="0.2">
      <c r="A127" s="43"/>
      <c r="B127" s="44"/>
      <c r="C127" s="45"/>
      <c r="D127" s="29"/>
      <c r="E127" s="29"/>
      <c r="F127" s="29"/>
      <c r="G127" s="29"/>
      <c r="H127" s="29"/>
      <c r="I127" s="30"/>
      <c r="J127" s="30"/>
      <c r="K127" s="46"/>
      <c r="L127" s="47"/>
      <c r="M127" s="17"/>
      <c r="N127" s="17"/>
      <c r="O127" s="30"/>
      <c r="P127" s="31"/>
      <c r="Q127" s="68" t="str">
        <f t="shared" si="6"/>
        <v>-</v>
      </c>
      <c r="R127" s="88" t="str">
        <f t="shared" si="7"/>
        <v/>
      </c>
      <c r="S127" s="88" t="e">
        <f>VLOOKUP(R127,Tabelle3[],2,FALSE)</f>
        <v>#N/A</v>
      </c>
      <c r="T127" s="88" t="e">
        <f t="shared" si="11"/>
        <v>#N/A</v>
      </c>
      <c r="U127" s="88" t="str">
        <f t="shared" si="8"/>
        <v/>
      </c>
      <c r="V127" s="88" t="e">
        <f t="shared" si="9"/>
        <v>#N/A</v>
      </c>
      <c r="W127" s="88" t="e">
        <f t="shared" si="10"/>
        <v>#N/A</v>
      </c>
    </row>
    <row r="128" spans="1:23" x14ac:dyDescent="0.2">
      <c r="A128" s="43"/>
      <c r="B128" s="44"/>
      <c r="C128" s="45"/>
      <c r="D128" s="29"/>
      <c r="E128" s="29"/>
      <c r="F128" s="29"/>
      <c r="G128" s="29"/>
      <c r="H128" s="29"/>
      <c r="I128" s="30"/>
      <c r="J128" s="30"/>
      <c r="K128" s="46"/>
      <c r="L128" s="47"/>
      <c r="M128" s="17"/>
      <c r="N128" s="17"/>
      <c r="O128" s="30"/>
      <c r="P128" s="31"/>
      <c r="Q128" s="68" t="str">
        <f t="shared" si="6"/>
        <v>-</v>
      </c>
      <c r="R128" s="88" t="str">
        <f t="shared" si="7"/>
        <v/>
      </c>
      <c r="S128" s="88" t="e">
        <f>VLOOKUP(R128,Tabelle3[],2,FALSE)</f>
        <v>#N/A</v>
      </c>
      <c r="T128" s="88" t="e">
        <f t="shared" si="11"/>
        <v>#N/A</v>
      </c>
      <c r="U128" s="88" t="str">
        <f t="shared" si="8"/>
        <v/>
      </c>
      <c r="V128" s="88" t="e">
        <f t="shared" si="9"/>
        <v>#N/A</v>
      </c>
      <c r="W128" s="88" t="e">
        <f t="shared" si="10"/>
        <v>#N/A</v>
      </c>
    </row>
    <row r="129" spans="1:23" x14ac:dyDescent="0.2">
      <c r="A129" s="43"/>
      <c r="B129" s="44"/>
      <c r="C129" s="45"/>
      <c r="D129" s="29"/>
      <c r="E129" s="29"/>
      <c r="F129" s="29"/>
      <c r="G129" s="29"/>
      <c r="H129" s="29"/>
      <c r="I129" s="30"/>
      <c r="J129" s="30"/>
      <c r="K129" s="46"/>
      <c r="L129" s="47"/>
      <c r="M129" s="17"/>
      <c r="N129" s="17"/>
      <c r="O129" s="30"/>
      <c r="P129" s="31"/>
      <c r="Q129" s="68" t="str">
        <f t="shared" si="6"/>
        <v>-</v>
      </c>
      <c r="R129" s="88" t="str">
        <f t="shared" si="7"/>
        <v/>
      </c>
      <c r="S129" s="88" t="e">
        <f>VLOOKUP(R129,Tabelle3[],2,FALSE)</f>
        <v>#N/A</v>
      </c>
      <c r="T129" s="88" t="e">
        <f t="shared" si="11"/>
        <v>#N/A</v>
      </c>
      <c r="U129" s="88" t="str">
        <f t="shared" si="8"/>
        <v/>
      </c>
      <c r="V129" s="88" t="e">
        <f t="shared" si="9"/>
        <v>#N/A</v>
      </c>
      <c r="W129" s="88" t="e">
        <f t="shared" si="10"/>
        <v>#N/A</v>
      </c>
    </row>
    <row r="130" spans="1:23" x14ac:dyDescent="0.2">
      <c r="A130" s="43"/>
      <c r="B130" s="44"/>
      <c r="C130" s="45"/>
      <c r="D130" s="29"/>
      <c r="E130" s="29"/>
      <c r="F130" s="29"/>
      <c r="G130" s="29"/>
      <c r="H130" s="29"/>
      <c r="I130" s="30"/>
      <c r="J130" s="30"/>
      <c r="K130" s="46"/>
      <c r="L130" s="47"/>
      <c r="M130" s="17"/>
      <c r="N130" s="17"/>
      <c r="O130" s="30"/>
      <c r="P130" s="31"/>
      <c r="Q130" s="68" t="str">
        <f t="shared" si="6"/>
        <v>-</v>
      </c>
      <c r="R130" s="88" t="str">
        <f t="shared" si="7"/>
        <v/>
      </c>
      <c r="S130" s="88" t="e">
        <f>VLOOKUP(R130,Tabelle3[],2,FALSE)</f>
        <v>#N/A</v>
      </c>
      <c r="T130" s="88" t="e">
        <f t="shared" si="11"/>
        <v>#N/A</v>
      </c>
      <c r="U130" s="88" t="str">
        <f t="shared" si="8"/>
        <v/>
      </c>
      <c r="V130" s="88" t="e">
        <f t="shared" si="9"/>
        <v>#N/A</v>
      </c>
      <c r="W130" s="88" t="e">
        <f t="shared" si="10"/>
        <v>#N/A</v>
      </c>
    </row>
    <row r="131" spans="1:23" x14ac:dyDescent="0.2">
      <c r="A131" s="43"/>
      <c r="B131" s="44"/>
      <c r="C131" s="45"/>
      <c r="D131" s="29"/>
      <c r="E131" s="29"/>
      <c r="F131" s="29"/>
      <c r="G131" s="29"/>
      <c r="H131" s="29"/>
      <c r="I131" s="30"/>
      <c r="J131" s="30"/>
      <c r="K131" s="46"/>
      <c r="L131" s="47"/>
      <c r="M131" s="17"/>
      <c r="N131" s="17"/>
      <c r="O131" s="30"/>
      <c r="P131" s="31"/>
      <c r="Q131" s="68" t="str">
        <f t="shared" si="6"/>
        <v>-</v>
      </c>
      <c r="R131" s="88" t="str">
        <f t="shared" si="7"/>
        <v/>
      </c>
      <c r="S131" s="88" t="e">
        <f>VLOOKUP(R131,Tabelle3[],2,FALSE)</f>
        <v>#N/A</v>
      </c>
      <c r="T131" s="88" t="e">
        <f t="shared" si="11"/>
        <v>#N/A</v>
      </c>
      <c r="U131" s="88" t="str">
        <f t="shared" si="8"/>
        <v/>
      </c>
      <c r="V131" s="88" t="e">
        <f t="shared" si="9"/>
        <v>#N/A</v>
      </c>
      <c r="W131" s="88" t="e">
        <f t="shared" si="10"/>
        <v>#N/A</v>
      </c>
    </row>
    <row r="132" spans="1:23" x14ac:dyDescent="0.2">
      <c r="A132" s="43"/>
      <c r="B132" s="44"/>
      <c r="C132" s="45"/>
      <c r="D132" s="29"/>
      <c r="E132" s="29"/>
      <c r="F132" s="29"/>
      <c r="G132" s="29"/>
      <c r="H132" s="29"/>
      <c r="I132" s="30"/>
      <c r="J132" s="30"/>
      <c r="K132" s="46"/>
      <c r="L132" s="47"/>
      <c r="M132" s="17"/>
      <c r="N132" s="17"/>
      <c r="O132" s="30"/>
      <c r="P132" s="31"/>
      <c r="Q132" s="68" t="str">
        <f t="shared" si="6"/>
        <v>-</v>
      </c>
      <c r="R132" s="88" t="str">
        <f t="shared" si="7"/>
        <v/>
      </c>
      <c r="S132" s="88" t="e">
        <f>VLOOKUP(R132,Tabelle3[],2,FALSE)</f>
        <v>#N/A</v>
      </c>
      <c r="T132" s="88" t="e">
        <f t="shared" si="11"/>
        <v>#N/A</v>
      </c>
      <c r="U132" s="88" t="str">
        <f t="shared" si="8"/>
        <v/>
      </c>
      <c r="V132" s="88" t="e">
        <f t="shared" si="9"/>
        <v>#N/A</v>
      </c>
      <c r="W132" s="88" t="e">
        <f t="shared" si="10"/>
        <v>#N/A</v>
      </c>
    </row>
    <row r="133" spans="1:23" x14ac:dyDescent="0.2">
      <c r="A133" s="43"/>
      <c r="B133" s="44"/>
      <c r="C133" s="45"/>
      <c r="D133" s="29"/>
      <c r="E133" s="29"/>
      <c r="F133" s="29"/>
      <c r="G133" s="29"/>
      <c r="H133" s="29"/>
      <c r="I133" s="30"/>
      <c r="J133" s="30"/>
      <c r="K133" s="46"/>
      <c r="L133" s="47"/>
      <c r="M133" s="17"/>
      <c r="N133" s="17"/>
      <c r="O133" s="30"/>
      <c r="P133" s="31"/>
      <c r="Q133" s="68" t="str">
        <f t="shared" si="6"/>
        <v>-</v>
      </c>
      <c r="R133" s="88" t="str">
        <f t="shared" si="7"/>
        <v/>
      </c>
      <c r="S133" s="88" t="e">
        <f>VLOOKUP(R133,Tabelle3[],2,FALSE)</f>
        <v>#N/A</v>
      </c>
      <c r="T133" s="88" t="e">
        <f t="shared" si="11"/>
        <v>#N/A</v>
      </c>
      <c r="U133" s="88" t="str">
        <f t="shared" si="8"/>
        <v/>
      </c>
      <c r="V133" s="88" t="e">
        <f t="shared" si="9"/>
        <v>#N/A</v>
      </c>
      <c r="W133" s="88" t="e">
        <f t="shared" si="10"/>
        <v>#N/A</v>
      </c>
    </row>
    <row r="134" spans="1:23" x14ac:dyDescent="0.2">
      <c r="A134" s="43"/>
      <c r="B134" s="44"/>
      <c r="C134" s="45"/>
      <c r="D134" s="29"/>
      <c r="E134" s="29"/>
      <c r="F134" s="29"/>
      <c r="G134" s="29"/>
      <c r="H134" s="29"/>
      <c r="I134" s="30"/>
      <c r="J134" s="30"/>
      <c r="K134" s="46"/>
      <c r="L134" s="47"/>
      <c r="M134" s="17"/>
      <c r="N134" s="17"/>
      <c r="O134" s="30"/>
      <c r="P134" s="31"/>
      <c r="Q134" s="68" t="str">
        <f t="shared" si="6"/>
        <v>-</v>
      </c>
      <c r="R134" s="88" t="str">
        <f t="shared" si="7"/>
        <v/>
      </c>
      <c r="S134" s="88" t="e">
        <f>VLOOKUP(R134,Tabelle3[],2,FALSE)</f>
        <v>#N/A</v>
      </c>
      <c r="T134" s="88" t="e">
        <f t="shared" si="11"/>
        <v>#N/A</v>
      </c>
      <c r="U134" s="88" t="str">
        <f t="shared" si="8"/>
        <v/>
      </c>
      <c r="V134" s="88" t="e">
        <f t="shared" si="9"/>
        <v>#N/A</v>
      </c>
      <c r="W134" s="88" t="e">
        <f t="shared" si="10"/>
        <v>#N/A</v>
      </c>
    </row>
    <row r="135" spans="1:23" x14ac:dyDescent="0.2">
      <c r="A135" s="43"/>
      <c r="B135" s="44"/>
      <c r="C135" s="45"/>
      <c r="D135" s="29"/>
      <c r="E135" s="29"/>
      <c r="F135" s="29"/>
      <c r="G135" s="29"/>
      <c r="H135" s="29"/>
      <c r="I135" s="30"/>
      <c r="J135" s="30"/>
      <c r="K135" s="46"/>
      <c r="L135" s="47"/>
      <c r="M135" s="17"/>
      <c r="N135" s="17"/>
      <c r="O135" s="30"/>
      <c r="P135" s="31"/>
      <c r="Q135" s="68" t="str">
        <f t="shared" ref="Q135:Q198" si="12">IF(I135&lt;&gt;"",M135/I135,"-")</f>
        <v>-</v>
      </c>
      <c r="R135" s="88" t="str">
        <f t="shared" ref="R135:R198" si="13">IF(B135="","",CONCATENATE(B135,"/",F135))</f>
        <v/>
      </c>
      <c r="S135" s="88" t="e">
        <f>VLOOKUP(R135,Tabelle3[],2,FALSE)</f>
        <v>#N/A</v>
      </c>
      <c r="T135" s="88" t="e">
        <f t="shared" si="11"/>
        <v>#N/A</v>
      </c>
      <c r="U135" s="88" t="str">
        <f t="shared" ref="U135:U198" si="14">IF(N135="","",IF(S135="","",IF(N135&lt;=S135,TRUE,FALSE)))</f>
        <v/>
      </c>
      <c r="V135" s="88" t="e">
        <f t="shared" ref="V135:V198" si="15">IF(T135="","",IF(AND(N135&gt;S135,N135&lt;=T135),TRUE,FALSE))</f>
        <v>#N/A</v>
      </c>
      <c r="W135" s="88" t="e">
        <f t="shared" ref="W135:W198" si="16">IF(T135="","",IF(N135&gt;T135,TRUE,FALSE))</f>
        <v>#N/A</v>
      </c>
    </row>
    <row r="136" spans="1:23" x14ac:dyDescent="0.2">
      <c r="A136" s="43"/>
      <c r="B136" s="44"/>
      <c r="C136" s="45"/>
      <c r="D136" s="29"/>
      <c r="E136" s="29"/>
      <c r="F136" s="29"/>
      <c r="G136" s="29"/>
      <c r="H136" s="29"/>
      <c r="I136" s="30"/>
      <c r="J136" s="30"/>
      <c r="K136" s="46"/>
      <c r="L136" s="47"/>
      <c r="M136" s="17"/>
      <c r="N136" s="17"/>
      <c r="O136" s="30"/>
      <c r="P136" s="31"/>
      <c r="Q136" s="68" t="str">
        <f t="shared" si="12"/>
        <v>-</v>
      </c>
      <c r="R136" s="88" t="str">
        <f t="shared" si="13"/>
        <v/>
      </c>
      <c r="S136" s="88" t="e">
        <f>VLOOKUP(R136,Tabelle3[],2,FALSE)</f>
        <v>#N/A</v>
      </c>
      <c r="T136" s="88" t="e">
        <f t="shared" ref="T136:T199" si="17">IF(S136="","",ROUNDDOWN(S136*1.25,2))</f>
        <v>#N/A</v>
      </c>
      <c r="U136" s="88" t="str">
        <f t="shared" si="14"/>
        <v/>
      </c>
      <c r="V136" s="88" t="e">
        <f t="shared" si="15"/>
        <v>#N/A</v>
      </c>
      <c r="W136" s="88" t="e">
        <f t="shared" si="16"/>
        <v>#N/A</v>
      </c>
    </row>
    <row r="137" spans="1:23" x14ac:dyDescent="0.2">
      <c r="A137" s="43"/>
      <c r="B137" s="44"/>
      <c r="C137" s="45"/>
      <c r="D137" s="29"/>
      <c r="E137" s="29"/>
      <c r="F137" s="29"/>
      <c r="G137" s="29"/>
      <c r="H137" s="29"/>
      <c r="I137" s="30"/>
      <c r="J137" s="30"/>
      <c r="K137" s="46"/>
      <c r="L137" s="47"/>
      <c r="M137" s="17"/>
      <c r="N137" s="17"/>
      <c r="O137" s="30"/>
      <c r="P137" s="31"/>
      <c r="Q137" s="68" t="str">
        <f t="shared" si="12"/>
        <v>-</v>
      </c>
      <c r="R137" s="88" t="str">
        <f t="shared" si="13"/>
        <v/>
      </c>
      <c r="S137" s="88" t="e">
        <f>VLOOKUP(R137,Tabelle3[],2,FALSE)</f>
        <v>#N/A</v>
      </c>
      <c r="T137" s="88" t="e">
        <f t="shared" si="17"/>
        <v>#N/A</v>
      </c>
      <c r="U137" s="88" t="str">
        <f t="shared" si="14"/>
        <v/>
      </c>
      <c r="V137" s="88" t="e">
        <f t="shared" si="15"/>
        <v>#N/A</v>
      </c>
      <c r="W137" s="88" t="e">
        <f t="shared" si="16"/>
        <v>#N/A</v>
      </c>
    </row>
    <row r="138" spans="1:23" x14ac:dyDescent="0.2">
      <c r="A138" s="43"/>
      <c r="B138" s="44"/>
      <c r="C138" s="45"/>
      <c r="D138" s="29"/>
      <c r="E138" s="29"/>
      <c r="F138" s="29"/>
      <c r="G138" s="29"/>
      <c r="H138" s="29"/>
      <c r="I138" s="30"/>
      <c r="J138" s="30"/>
      <c r="K138" s="46"/>
      <c r="L138" s="47"/>
      <c r="M138" s="17"/>
      <c r="N138" s="17"/>
      <c r="O138" s="30"/>
      <c r="P138" s="31"/>
      <c r="Q138" s="68" t="str">
        <f t="shared" si="12"/>
        <v>-</v>
      </c>
      <c r="R138" s="88" t="str">
        <f t="shared" si="13"/>
        <v/>
      </c>
      <c r="S138" s="88" t="e">
        <f>VLOOKUP(R138,Tabelle3[],2,FALSE)</f>
        <v>#N/A</v>
      </c>
      <c r="T138" s="88" t="e">
        <f t="shared" si="17"/>
        <v>#N/A</v>
      </c>
      <c r="U138" s="88" t="str">
        <f t="shared" si="14"/>
        <v/>
      </c>
      <c r="V138" s="88" t="e">
        <f t="shared" si="15"/>
        <v>#N/A</v>
      </c>
      <c r="W138" s="88" t="e">
        <f t="shared" si="16"/>
        <v>#N/A</v>
      </c>
    </row>
    <row r="139" spans="1:23" x14ac:dyDescent="0.2">
      <c r="A139" s="43"/>
      <c r="B139" s="44"/>
      <c r="C139" s="45"/>
      <c r="D139" s="29"/>
      <c r="E139" s="29"/>
      <c r="F139" s="29"/>
      <c r="G139" s="29"/>
      <c r="H139" s="29"/>
      <c r="I139" s="30"/>
      <c r="J139" s="30"/>
      <c r="K139" s="46"/>
      <c r="L139" s="47"/>
      <c r="M139" s="17"/>
      <c r="N139" s="17"/>
      <c r="O139" s="30"/>
      <c r="P139" s="31"/>
      <c r="Q139" s="68" t="str">
        <f t="shared" si="12"/>
        <v>-</v>
      </c>
      <c r="R139" s="88" t="str">
        <f t="shared" si="13"/>
        <v/>
      </c>
      <c r="S139" s="88" t="e">
        <f>VLOOKUP(R139,Tabelle3[],2,FALSE)</f>
        <v>#N/A</v>
      </c>
      <c r="T139" s="88" t="e">
        <f t="shared" si="17"/>
        <v>#N/A</v>
      </c>
      <c r="U139" s="88" t="str">
        <f t="shared" si="14"/>
        <v/>
      </c>
      <c r="V139" s="88" t="e">
        <f t="shared" si="15"/>
        <v>#N/A</v>
      </c>
      <c r="W139" s="88" t="e">
        <f t="shared" si="16"/>
        <v>#N/A</v>
      </c>
    </row>
    <row r="140" spans="1:23" x14ac:dyDescent="0.2">
      <c r="A140" s="43"/>
      <c r="B140" s="44"/>
      <c r="C140" s="45"/>
      <c r="D140" s="29"/>
      <c r="E140" s="29"/>
      <c r="F140" s="29"/>
      <c r="G140" s="29"/>
      <c r="H140" s="29"/>
      <c r="I140" s="30"/>
      <c r="J140" s="30"/>
      <c r="K140" s="46"/>
      <c r="L140" s="47"/>
      <c r="M140" s="17"/>
      <c r="N140" s="17"/>
      <c r="O140" s="30"/>
      <c r="P140" s="31"/>
      <c r="Q140" s="68" t="str">
        <f t="shared" si="12"/>
        <v>-</v>
      </c>
      <c r="R140" s="88" t="str">
        <f t="shared" si="13"/>
        <v/>
      </c>
      <c r="S140" s="88" t="e">
        <f>VLOOKUP(R140,Tabelle3[],2,FALSE)</f>
        <v>#N/A</v>
      </c>
      <c r="T140" s="88" t="e">
        <f t="shared" si="17"/>
        <v>#N/A</v>
      </c>
      <c r="U140" s="88" t="str">
        <f t="shared" si="14"/>
        <v/>
      </c>
      <c r="V140" s="88" t="e">
        <f t="shared" si="15"/>
        <v>#N/A</v>
      </c>
      <c r="W140" s="88" t="e">
        <f t="shared" si="16"/>
        <v>#N/A</v>
      </c>
    </row>
    <row r="141" spans="1:23" x14ac:dyDescent="0.2">
      <c r="A141" s="43"/>
      <c r="B141" s="44"/>
      <c r="C141" s="45"/>
      <c r="D141" s="29"/>
      <c r="E141" s="29"/>
      <c r="F141" s="29"/>
      <c r="G141" s="29"/>
      <c r="H141" s="29"/>
      <c r="I141" s="30"/>
      <c r="J141" s="30"/>
      <c r="K141" s="46"/>
      <c r="L141" s="47"/>
      <c r="M141" s="17"/>
      <c r="N141" s="17"/>
      <c r="O141" s="30"/>
      <c r="P141" s="31"/>
      <c r="Q141" s="68" t="str">
        <f t="shared" si="12"/>
        <v>-</v>
      </c>
      <c r="R141" s="88" t="str">
        <f t="shared" si="13"/>
        <v/>
      </c>
      <c r="S141" s="88" t="e">
        <f>VLOOKUP(R141,Tabelle3[],2,FALSE)</f>
        <v>#N/A</v>
      </c>
      <c r="T141" s="88" t="e">
        <f t="shared" si="17"/>
        <v>#N/A</v>
      </c>
      <c r="U141" s="88" t="str">
        <f t="shared" si="14"/>
        <v/>
      </c>
      <c r="V141" s="88" t="e">
        <f t="shared" si="15"/>
        <v>#N/A</v>
      </c>
      <c r="W141" s="88" t="e">
        <f t="shared" si="16"/>
        <v>#N/A</v>
      </c>
    </row>
    <row r="142" spans="1:23" x14ac:dyDescent="0.2">
      <c r="A142" s="43"/>
      <c r="B142" s="44"/>
      <c r="C142" s="45"/>
      <c r="D142" s="29"/>
      <c r="E142" s="29"/>
      <c r="F142" s="29"/>
      <c r="G142" s="29"/>
      <c r="H142" s="29"/>
      <c r="I142" s="30"/>
      <c r="J142" s="30"/>
      <c r="K142" s="46"/>
      <c r="L142" s="47"/>
      <c r="M142" s="17"/>
      <c r="N142" s="17"/>
      <c r="O142" s="30"/>
      <c r="P142" s="31"/>
      <c r="Q142" s="68" t="str">
        <f t="shared" si="12"/>
        <v>-</v>
      </c>
      <c r="R142" s="88" t="str">
        <f t="shared" si="13"/>
        <v/>
      </c>
      <c r="S142" s="88" t="e">
        <f>VLOOKUP(R142,Tabelle3[],2,FALSE)</f>
        <v>#N/A</v>
      </c>
      <c r="T142" s="88" t="e">
        <f t="shared" si="17"/>
        <v>#N/A</v>
      </c>
      <c r="U142" s="88" t="str">
        <f t="shared" si="14"/>
        <v/>
      </c>
      <c r="V142" s="88" t="e">
        <f t="shared" si="15"/>
        <v>#N/A</v>
      </c>
      <c r="W142" s="88" t="e">
        <f t="shared" si="16"/>
        <v>#N/A</v>
      </c>
    </row>
    <row r="143" spans="1:23" x14ac:dyDescent="0.2">
      <c r="A143" s="43"/>
      <c r="B143" s="44"/>
      <c r="C143" s="45"/>
      <c r="D143" s="29"/>
      <c r="E143" s="29"/>
      <c r="F143" s="29"/>
      <c r="G143" s="29"/>
      <c r="H143" s="29"/>
      <c r="I143" s="30"/>
      <c r="J143" s="30"/>
      <c r="K143" s="46"/>
      <c r="L143" s="47"/>
      <c r="M143" s="17"/>
      <c r="N143" s="17"/>
      <c r="O143" s="30"/>
      <c r="P143" s="31"/>
      <c r="Q143" s="68" t="str">
        <f t="shared" si="12"/>
        <v>-</v>
      </c>
      <c r="R143" s="88" t="str">
        <f t="shared" si="13"/>
        <v/>
      </c>
      <c r="S143" s="88" t="e">
        <f>VLOOKUP(R143,Tabelle3[],2,FALSE)</f>
        <v>#N/A</v>
      </c>
      <c r="T143" s="88" t="e">
        <f t="shared" si="17"/>
        <v>#N/A</v>
      </c>
      <c r="U143" s="88" t="str">
        <f t="shared" si="14"/>
        <v/>
      </c>
      <c r="V143" s="88" t="e">
        <f t="shared" si="15"/>
        <v>#N/A</v>
      </c>
      <c r="W143" s="88" t="e">
        <f t="shared" si="16"/>
        <v>#N/A</v>
      </c>
    </row>
    <row r="144" spans="1:23" x14ac:dyDescent="0.2">
      <c r="A144" s="43"/>
      <c r="B144" s="44"/>
      <c r="C144" s="45"/>
      <c r="D144" s="29"/>
      <c r="E144" s="29"/>
      <c r="F144" s="29"/>
      <c r="G144" s="29"/>
      <c r="H144" s="29"/>
      <c r="I144" s="30"/>
      <c r="J144" s="30"/>
      <c r="K144" s="46"/>
      <c r="L144" s="47"/>
      <c r="M144" s="17"/>
      <c r="N144" s="17"/>
      <c r="O144" s="30"/>
      <c r="P144" s="31"/>
      <c r="Q144" s="68" t="str">
        <f t="shared" si="12"/>
        <v>-</v>
      </c>
      <c r="R144" s="88" t="str">
        <f t="shared" si="13"/>
        <v/>
      </c>
      <c r="S144" s="88" t="e">
        <f>VLOOKUP(R144,Tabelle3[],2,FALSE)</f>
        <v>#N/A</v>
      </c>
      <c r="T144" s="88" t="e">
        <f t="shared" si="17"/>
        <v>#N/A</v>
      </c>
      <c r="U144" s="88" t="str">
        <f t="shared" si="14"/>
        <v/>
      </c>
      <c r="V144" s="88" t="e">
        <f t="shared" si="15"/>
        <v>#N/A</v>
      </c>
      <c r="W144" s="88" t="e">
        <f t="shared" si="16"/>
        <v>#N/A</v>
      </c>
    </row>
    <row r="145" spans="1:23" x14ac:dyDescent="0.2">
      <c r="A145" s="43"/>
      <c r="B145" s="44"/>
      <c r="C145" s="45"/>
      <c r="D145" s="29"/>
      <c r="E145" s="29"/>
      <c r="F145" s="29"/>
      <c r="G145" s="29"/>
      <c r="H145" s="29"/>
      <c r="I145" s="30"/>
      <c r="J145" s="30"/>
      <c r="K145" s="46"/>
      <c r="L145" s="47"/>
      <c r="M145" s="17"/>
      <c r="N145" s="17"/>
      <c r="O145" s="30"/>
      <c r="P145" s="31"/>
      <c r="Q145" s="68" t="str">
        <f t="shared" si="12"/>
        <v>-</v>
      </c>
      <c r="R145" s="88" t="str">
        <f t="shared" si="13"/>
        <v/>
      </c>
      <c r="S145" s="88" t="e">
        <f>VLOOKUP(R145,Tabelle3[],2,FALSE)</f>
        <v>#N/A</v>
      </c>
      <c r="T145" s="88" t="e">
        <f t="shared" si="17"/>
        <v>#N/A</v>
      </c>
      <c r="U145" s="88" t="str">
        <f t="shared" si="14"/>
        <v/>
      </c>
      <c r="V145" s="88" t="e">
        <f t="shared" si="15"/>
        <v>#N/A</v>
      </c>
      <c r="W145" s="88" t="e">
        <f t="shared" si="16"/>
        <v>#N/A</v>
      </c>
    </row>
    <row r="146" spans="1:23" x14ac:dyDescent="0.2">
      <c r="A146" s="43"/>
      <c r="B146" s="44"/>
      <c r="C146" s="45"/>
      <c r="D146" s="29"/>
      <c r="E146" s="29"/>
      <c r="F146" s="29"/>
      <c r="G146" s="29"/>
      <c r="H146" s="29"/>
      <c r="I146" s="30"/>
      <c r="J146" s="30"/>
      <c r="K146" s="46"/>
      <c r="L146" s="47"/>
      <c r="M146" s="17"/>
      <c r="N146" s="17"/>
      <c r="O146" s="30"/>
      <c r="P146" s="31"/>
      <c r="Q146" s="68" t="str">
        <f t="shared" si="12"/>
        <v>-</v>
      </c>
      <c r="R146" s="88" t="str">
        <f t="shared" si="13"/>
        <v/>
      </c>
      <c r="S146" s="88" t="e">
        <f>VLOOKUP(R146,Tabelle3[],2,FALSE)</f>
        <v>#N/A</v>
      </c>
      <c r="T146" s="88" t="e">
        <f t="shared" si="17"/>
        <v>#N/A</v>
      </c>
      <c r="U146" s="88" t="str">
        <f t="shared" si="14"/>
        <v/>
      </c>
      <c r="V146" s="88" t="e">
        <f t="shared" si="15"/>
        <v>#N/A</v>
      </c>
      <c r="W146" s="88" t="e">
        <f t="shared" si="16"/>
        <v>#N/A</v>
      </c>
    </row>
    <row r="147" spans="1:23" x14ac:dyDescent="0.2">
      <c r="A147" s="43"/>
      <c r="B147" s="44"/>
      <c r="C147" s="45"/>
      <c r="D147" s="29"/>
      <c r="E147" s="29"/>
      <c r="F147" s="29"/>
      <c r="G147" s="29"/>
      <c r="H147" s="29"/>
      <c r="I147" s="30"/>
      <c r="J147" s="30"/>
      <c r="K147" s="46"/>
      <c r="L147" s="47"/>
      <c r="M147" s="17"/>
      <c r="N147" s="17"/>
      <c r="O147" s="30"/>
      <c r="P147" s="31"/>
      <c r="Q147" s="68" t="str">
        <f t="shared" si="12"/>
        <v>-</v>
      </c>
      <c r="R147" s="88" t="str">
        <f t="shared" si="13"/>
        <v/>
      </c>
      <c r="S147" s="88" t="e">
        <f>VLOOKUP(R147,Tabelle3[],2,FALSE)</f>
        <v>#N/A</v>
      </c>
      <c r="T147" s="88" t="e">
        <f t="shared" si="17"/>
        <v>#N/A</v>
      </c>
      <c r="U147" s="88" t="str">
        <f t="shared" si="14"/>
        <v/>
      </c>
      <c r="V147" s="88" t="e">
        <f t="shared" si="15"/>
        <v>#N/A</v>
      </c>
      <c r="W147" s="88" t="e">
        <f t="shared" si="16"/>
        <v>#N/A</v>
      </c>
    </row>
    <row r="148" spans="1:23" x14ac:dyDescent="0.2">
      <c r="A148" s="43"/>
      <c r="B148" s="44"/>
      <c r="C148" s="45"/>
      <c r="D148" s="29"/>
      <c r="E148" s="29"/>
      <c r="F148" s="29"/>
      <c r="G148" s="29"/>
      <c r="H148" s="29"/>
      <c r="I148" s="30"/>
      <c r="J148" s="30"/>
      <c r="K148" s="46"/>
      <c r="L148" s="47"/>
      <c r="M148" s="17"/>
      <c r="N148" s="17"/>
      <c r="O148" s="30"/>
      <c r="P148" s="31"/>
      <c r="Q148" s="68" t="str">
        <f t="shared" si="12"/>
        <v>-</v>
      </c>
      <c r="R148" s="88" t="str">
        <f t="shared" si="13"/>
        <v/>
      </c>
      <c r="S148" s="88" t="e">
        <f>VLOOKUP(R148,Tabelle3[],2,FALSE)</f>
        <v>#N/A</v>
      </c>
      <c r="T148" s="88" t="e">
        <f t="shared" si="17"/>
        <v>#N/A</v>
      </c>
      <c r="U148" s="88" t="str">
        <f t="shared" si="14"/>
        <v/>
      </c>
      <c r="V148" s="88" t="e">
        <f t="shared" si="15"/>
        <v>#N/A</v>
      </c>
      <c r="W148" s="88" t="e">
        <f t="shared" si="16"/>
        <v>#N/A</v>
      </c>
    </row>
    <row r="149" spans="1:23" x14ac:dyDescent="0.2">
      <c r="A149" s="43"/>
      <c r="B149" s="44"/>
      <c r="C149" s="45"/>
      <c r="D149" s="29"/>
      <c r="E149" s="29"/>
      <c r="F149" s="29"/>
      <c r="G149" s="29"/>
      <c r="H149" s="29"/>
      <c r="I149" s="30"/>
      <c r="J149" s="30"/>
      <c r="K149" s="46"/>
      <c r="L149" s="47"/>
      <c r="M149" s="17"/>
      <c r="N149" s="17"/>
      <c r="O149" s="30"/>
      <c r="P149" s="31"/>
      <c r="Q149" s="68" t="str">
        <f t="shared" si="12"/>
        <v>-</v>
      </c>
      <c r="R149" s="88" t="str">
        <f t="shared" si="13"/>
        <v/>
      </c>
      <c r="S149" s="88" t="e">
        <f>VLOOKUP(R149,Tabelle3[],2,FALSE)</f>
        <v>#N/A</v>
      </c>
      <c r="T149" s="88" t="e">
        <f t="shared" si="17"/>
        <v>#N/A</v>
      </c>
      <c r="U149" s="88" t="str">
        <f t="shared" si="14"/>
        <v/>
      </c>
      <c r="V149" s="88" t="e">
        <f t="shared" si="15"/>
        <v>#N/A</v>
      </c>
      <c r="W149" s="88" t="e">
        <f t="shared" si="16"/>
        <v>#N/A</v>
      </c>
    </row>
    <row r="150" spans="1:23" x14ac:dyDescent="0.2">
      <c r="A150" s="43"/>
      <c r="B150" s="44"/>
      <c r="C150" s="45"/>
      <c r="D150" s="29"/>
      <c r="E150" s="29"/>
      <c r="F150" s="29"/>
      <c r="G150" s="29"/>
      <c r="H150" s="29"/>
      <c r="I150" s="30"/>
      <c r="J150" s="30"/>
      <c r="K150" s="46"/>
      <c r="L150" s="47"/>
      <c r="M150" s="17"/>
      <c r="N150" s="17"/>
      <c r="O150" s="30"/>
      <c r="P150" s="31"/>
      <c r="Q150" s="68" t="str">
        <f t="shared" si="12"/>
        <v>-</v>
      </c>
      <c r="R150" s="88" t="str">
        <f t="shared" si="13"/>
        <v/>
      </c>
      <c r="S150" s="88" t="e">
        <f>VLOOKUP(R150,Tabelle3[],2,FALSE)</f>
        <v>#N/A</v>
      </c>
      <c r="T150" s="88" t="e">
        <f t="shared" si="17"/>
        <v>#N/A</v>
      </c>
      <c r="U150" s="88" t="str">
        <f t="shared" si="14"/>
        <v/>
      </c>
      <c r="V150" s="88" t="e">
        <f t="shared" si="15"/>
        <v>#N/A</v>
      </c>
      <c r="W150" s="88" t="e">
        <f t="shared" si="16"/>
        <v>#N/A</v>
      </c>
    </row>
    <row r="151" spans="1:23" x14ac:dyDescent="0.2">
      <c r="A151" s="43"/>
      <c r="B151" s="44"/>
      <c r="C151" s="45"/>
      <c r="D151" s="29"/>
      <c r="E151" s="29"/>
      <c r="F151" s="29"/>
      <c r="G151" s="29"/>
      <c r="H151" s="29"/>
      <c r="I151" s="30"/>
      <c r="J151" s="30"/>
      <c r="K151" s="46"/>
      <c r="L151" s="47"/>
      <c r="M151" s="17"/>
      <c r="N151" s="17"/>
      <c r="O151" s="30"/>
      <c r="P151" s="31"/>
      <c r="Q151" s="68" t="str">
        <f t="shared" si="12"/>
        <v>-</v>
      </c>
      <c r="R151" s="88" t="str">
        <f t="shared" si="13"/>
        <v/>
      </c>
      <c r="S151" s="88" t="e">
        <f>VLOOKUP(R151,Tabelle3[],2,FALSE)</f>
        <v>#N/A</v>
      </c>
      <c r="T151" s="88" t="e">
        <f t="shared" si="17"/>
        <v>#N/A</v>
      </c>
      <c r="U151" s="88" t="str">
        <f t="shared" si="14"/>
        <v/>
      </c>
      <c r="V151" s="88" t="e">
        <f t="shared" si="15"/>
        <v>#N/A</v>
      </c>
      <c r="W151" s="88" t="e">
        <f t="shared" si="16"/>
        <v>#N/A</v>
      </c>
    </row>
    <row r="152" spans="1:23" x14ac:dyDescent="0.2">
      <c r="A152" s="43"/>
      <c r="B152" s="44"/>
      <c r="C152" s="45"/>
      <c r="D152" s="29"/>
      <c r="E152" s="29"/>
      <c r="F152" s="29"/>
      <c r="G152" s="29"/>
      <c r="H152" s="29"/>
      <c r="I152" s="30"/>
      <c r="J152" s="30"/>
      <c r="K152" s="46"/>
      <c r="L152" s="47"/>
      <c r="M152" s="17"/>
      <c r="N152" s="17"/>
      <c r="O152" s="30"/>
      <c r="P152" s="31"/>
      <c r="Q152" s="68" t="str">
        <f t="shared" si="12"/>
        <v>-</v>
      </c>
      <c r="R152" s="88" t="str">
        <f t="shared" si="13"/>
        <v/>
      </c>
      <c r="S152" s="88" t="e">
        <f>VLOOKUP(R152,Tabelle3[],2,FALSE)</f>
        <v>#N/A</v>
      </c>
      <c r="T152" s="88" t="e">
        <f t="shared" si="17"/>
        <v>#N/A</v>
      </c>
      <c r="U152" s="88" t="str">
        <f t="shared" si="14"/>
        <v/>
      </c>
      <c r="V152" s="88" t="e">
        <f t="shared" si="15"/>
        <v>#N/A</v>
      </c>
      <c r="W152" s="88" t="e">
        <f t="shared" si="16"/>
        <v>#N/A</v>
      </c>
    </row>
    <row r="153" spans="1:23" x14ac:dyDescent="0.2">
      <c r="A153" s="43"/>
      <c r="B153" s="44"/>
      <c r="C153" s="45"/>
      <c r="D153" s="29"/>
      <c r="E153" s="29"/>
      <c r="F153" s="29"/>
      <c r="G153" s="29"/>
      <c r="H153" s="29"/>
      <c r="I153" s="30"/>
      <c r="J153" s="30"/>
      <c r="K153" s="46"/>
      <c r="L153" s="47"/>
      <c r="M153" s="17"/>
      <c r="N153" s="17"/>
      <c r="O153" s="30"/>
      <c r="P153" s="31"/>
      <c r="Q153" s="68" t="str">
        <f t="shared" si="12"/>
        <v>-</v>
      </c>
      <c r="R153" s="88" t="str">
        <f t="shared" si="13"/>
        <v/>
      </c>
      <c r="S153" s="88" t="e">
        <f>VLOOKUP(R153,Tabelle3[],2,FALSE)</f>
        <v>#N/A</v>
      </c>
      <c r="T153" s="88" t="e">
        <f t="shared" si="17"/>
        <v>#N/A</v>
      </c>
      <c r="U153" s="88" t="str">
        <f t="shared" si="14"/>
        <v/>
      </c>
      <c r="V153" s="88" t="e">
        <f t="shared" si="15"/>
        <v>#N/A</v>
      </c>
      <c r="W153" s="88" t="e">
        <f t="shared" si="16"/>
        <v>#N/A</v>
      </c>
    </row>
    <row r="154" spans="1:23" x14ac:dyDescent="0.2">
      <c r="A154" s="43"/>
      <c r="B154" s="44"/>
      <c r="C154" s="45"/>
      <c r="D154" s="29"/>
      <c r="E154" s="29"/>
      <c r="F154" s="29"/>
      <c r="G154" s="29"/>
      <c r="H154" s="29"/>
      <c r="I154" s="30"/>
      <c r="J154" s="30"/>
      <c r="K154" s="46"/>
      <c r="L154" s="47"/>
      <c r="M154" s="17"/>
      <c r="N154" s="17"/>
      <c r="O154" s="30"/>
      <c r="P154" s="31"/>
      <c r="Q154" s="68" t="str">
        <f t="shared" si="12"/>
        <v>-</v>
      </c>
      <c r="R154" s="88" t="str">
        <f t="shared" si="13"/>
        <v/>
      </c>
      <c r="S154" s="88" t="e">
        <f>VLOOKUP(R154,Tabelle3[],2,FALSE)</f>
        <v>#N/A</v>
      </c>
      <c r="T154" s="88" t="e">
        <f t="shared" si="17"/>
        <v>#N/A</v>
      </c>
      <c r="U154" s="88" t="str">
        <f t="shared" si="14"/>
        <v/>
      </c>
      <c r="V154" s="88" t="e">
        <f t="shared" si="15"/>
        <v>#N/A</v>
      </c>
      <c r="W154" s="88" t="e">
        <f t="shared" si="16"/>
        <v>#N/A</v>
      </c>
    </row>
    <row r="155" spans="1:23" x14ac:dyDescent="0.2">
      <c r="A155" s="43"/>
      <c r="B155" s="44"/>
      <c r="C155" s="45"/>
      <c r="D155" s="29"/>
      <c r="E155" s="29"/>
      <c r="F155" s="29"/>
      <c r="G155" s="29"/>
      <c r="H155" s="29"/>
      <c r="I155" s="30"/>
      <c r="J155" s="30"/>
      <c r="K155" s="46"/>
      <c r="L155" s="47"/>
      <c r="M155" s="17"/>
      <c r="N155" s="17"/>
      <c r="O155" s="30"/>
      <c r="P155" s="31"/>
      <c r="Q155" s="68" t="str">
        <f t="shared" si="12"/>
        <v>-</v>
      </c>
      <c r="R155" s="88" t="str">
        <f t="shared" si="13"/>
        <v/>
      </c>
      <c r="S155" s="88" t="e">
        <f>VLOOKUP(R155,Tabelle3[],2,FALSE)</f>
        <v>#N/A</v>
      </c>
      <c r="T155" s="88" t="e">
        <f t="shared" si="17"/>
        <v>#N/A</v>
      </c>
      <c r="U155" s="88" t="str">
        <f t="shared" si="14"/>
        <v/>
      </c>
      <c r="V155" s="88" t="e">
        <f t="shared" si="15"/>
        <v>#N/A</v>
      </c>
      <c r="W155" s="88" t="e">
        <f t="shared" si="16"/>
        <v>#N/A</v>
      </c>
    </row>
    <row r="156" spans="1:23" x14ac:dyDescent="0.2">
      <c r="A156" s="43"/>
      <c r="B156" s="44"/>
      <c r="C156" s="45"/>
      <c r="D156" s="29"/>
      <c r="E156" s="29"/>
      <c r="F156" s="29"/>
      <c r="G156" s="29"/>
      <c r="H156" s="29"/>
      <c r="I156" s="30"/>
      <c r="J156" s="30"/>
      <c r="K156" s="46"/>
      <c r="L156" s="47"/>
      <c r="M156" s="17"/>
      <c r="N156" s="17"/>
      <c r="O156" s="30"/>
      <c r="P156" s="31"/>
      <c r="Q156" s="68" t="str">
        <f t="shared" si="12"/>
        <v>-</v>
      </c>
      <c r="R156" s="88" t="str">
        <f t="shared" si="13"/>
        <v/>
      </c>
      <c r="S156" s="88" t="e">
        <f>VLOOKUP(R156,Tabelle3[],2,FALSE)</f>
        <v>#N/A</v>
      </c>
      <c r="T156" s="88" t="e">
        <f t="shared" si="17"/>
        <v>#N/A</v>
      </c>
      <c r="U156" s="88" t="str">
        <f t="shared" si="14"/>
        <v/>
      </c>
      <c r="V156" s="88" t="e">
        <f t="shared" si="15"/>
        <v>#N/A</v>
      </c>
      <c r="W156" s="88" t="e">
        <f t="shared" si="16"/>
        <v>#N/A</v>
      </c>
    </row>
    <row r="157" spans="1:23" x14ac:dyDescent="0.2">
      <c r="A157" s="43"/>
      <c r="B157" s="44"/>
      <c r="C157" s="45"/>
      <c r="D157" s="29"/>
      <c r="E157" s="29"/>
      <c r="F157" s="29"/>
      <c r="G157" s="29"/>
      <c r="H157" s="29"/>
      <c r="I157" s="30"/>
      <c r="J157" s="30"/>
      <c r="K157" s="46"/>
      <c r="L157" s="47"/>
      <c r="M157" s="17"/>
      <c r="N157" s="17"/>
      <c r="O157" s="30"/>
      <c r="P157" s="31"/>
      <c r="Q157" s="68" t="str">
        <f t="shared" si="12"/>
        <v>-</v>
      </c>
      <c r="R157" s="88" t="str">
        <f t="shared" si="13"/>
        <v/>
      </c>
      <c r="S157" s="88" t="e">
        <f>VLOOKUP(R157,Tabelle3[],2,FALSE)</f>
        <v>#N/A</v>
      </c>
      <c r="T157" s="88" t="e">
        <f t="shared" si="17"/>
        <v>#N/A</v>
      </c>
      <c r="U157" s="88" t="str">
        <f t="shared" si="14"/>
        <v/>
      </c>
      <c r="V157" s="88" t="e">
        <f t="shared" si="15"/>
        <v>#N/A</v>
      </c>
      <c r="W157" s="88" t="e">
        <f t="shared" si="16"/>
        <v>#N/A</v>
      </c>
    </row>
    <row r="158" spans="1:23" x14ac:dyDescent="0.2">
      <c r="A158" s="43"/>
      <c r="B158" s="44"/>
      <c r="C158" s="45"/>
      <c r="D158" s="29"/>
      <c r="E158" s="29"/>
      <c r="F158" s="29"/>
      <c r="G158" s="29"/>
      <c r="H158" s="29"/>
      <c r="I158" s="30"/>
      <c r="J158" s="30"/>
      <c r="K158" s="46"/>
      <c r="L158" s="47"/>
      <c r="M158" s="17"/>
      <c r="N158" s="17"/>
      <c r="O158" s="30"/>
      <c r="P158" s="31"/>
      <c r="Q158" s="68" t="str">
        <f t="shared" si="12"/>
        <v>-</v>
      </c>
      <c r="R158" s="88" t="str">
        <f t="shared" si="13"/>
        <v/>
      </c>
      <c r="S158" s="88" t="e">
        <f>VLOOKUP(R158,Tabelle3[],2,FALSE)</f>
        <v>#N/A</v>
      </c>
      <c r="T158" s="88" t="e">
        <f t="shared" si="17"/>
        <v>#N/A</v>
      </c>
      <c r="U158" s="88" t="str">
        <f t="shared" si="14"/>
        <v/>
      </c>
      <c r="V158" s="88" t="e">
        <f t="shared" si="15"/>
        <v>#N/A</v>
      </c>
      <c r="W158" s="88" t="e">
        <f t="shared" si="16"/>
        <v>#N/A</v>
      </c>
    </row>
    <row r="159" spans="1:23" x14ac:dyDescent="0.2">
      <c r="A159" s="48"/>
      <c r="B159" s="44"/>
      <c r="C159" s="49"/>
      <c r="D159" s="29"/>
      <c r="E159" s="50"/>
      <c r="F159" s="29"/>
      <c r="G159" s="50"/>
      <c r="H159" s="50"/>
      <c r="I159" s="51"/>
      <c r="J159" s="51"/>
      <c r="K159" s="52"/>
      <c r="L159" s="53"/>
      <c r="M159" s="54"/>
      <c r="N159" s="55"/>
      <c r="O159" s="51"/>
      <c r="P159" s="56"/>
      <c r="Q159" s="68" t="str">
        <f t="shared" si="12"/>
        <v>-</v>
      </c>
      <c r="R159" s="88" t="str">
        <f t="shared" si="13"/>
        <v/>
      </c>
      <c r="S159" s="88" t="e">
        <f>VLOOKUP(R159,Tabelle3[],2,FALSE)</f>
        <v>#N/A</v>
      </c>
      <c r="T159" s="88" t="e">
        <f t="shared" si="17"/>
        <v>#N/A</v>
      </c>
      <c r="U159" s="88" t="str">
        <f t="shared" si="14"/>
        <v/>
      </c>
      <c r="V159" s="88" t="e">
        <f t="shared" si="15"/>
        <v>#N/A</v>
      </c>
      <c r="W159" s="88" t="e">
        <f t="shared" si="16"/>
        <v>#N/A</v>
      </c>
    </row>
    <row r="160" spans="1:23" x14ac:dyDescent="0.2">
      <c r="A160" s="48"/>
      <c r="B160" s="44"/>
      <c r="C160" s="49"/>
      <c r="D160" s="29"/>
      <c r="E160" s="50"/>
      <c r="F160" s="29"/>
      <c r="G160" s="50"/>
      <c r="H160" s="50"/>
      <c r="I160" s="51"/>
      <c r="J160" s="51"/>
      <c r="K160" s="52"/>
      <c r="L160" s="53"/>
      <c r="M160" s="54"/>
      <c r="N160" s="54"/>
      <c r="O160" s="51"/>
      <c r="P160" s="56"/>
      <c r="Q160" s="68" t="str">
        <f t="shared" si="12"/>
        <v>-</v>
      </c>
      <c r="R160" s="88" t="str">
        <f t="shared" si="13"/>
        <v/>
      </c>
      <c r="S160" s="88" t="e">
        <f>VLOOKUP(R160,Tabelle3[],2,FALSE)</f>
        <v>#N/A</v>
      </c>
      <c r="T160" s="88" t="e">
        <f t="shared" si="17"/>
        <v>#N/A</v>
      </c>
      <c r="U160" s="88" t="str">
        <f t="shared" si="14"/>
        <v/>
      </c>
      <c r="V160" s="88" t="e">
        <f t="shared" si="15"/>
        <v>#N/A</v>
      </c>
      <c r="W160" s="88" t="e">
        <f t="shared" si="16"/>
        <v>#N/A</v>
      </c>
    </row>
    <row r="161" spans="1:23" x14ac:dyDescent="0.2">
      <c r="A161" s="48"/>
      <c r="B161" s="44"/>
      <c r="C161" s="49"/>
      <c r="D161" s="29"/>
      <c r="E161" s="50"/>
      <c r="F161" s="29"/>
      <c r="G161" s="50"/>
      <c r="H161" s="50"/>
      <c r="I161" s="51"/>
      <c r="J161" s="51"/>
      <c r="K161" s="52"/>
      <c r="L161" s="53"/>
      <c r="M161" s="54"/>
      <c r="N161" s="54"/>
      <c r="O161" s="51"/>
      <c r="P161" s="56"/>
      <c r="Q161" s="68" t="str">
        <f t="shared" si="12"/>
        <v>-</v>
      </c>
      <c r="R161" s="88" t="str">
        <f t="shared" si="13"/>
        <v/>
      </c>
      <c r="S161" s="88" t="e">
        <f>VLOOKUP(R161,Tabelle3[],2,FALSE)</f>
        <v>#N/A</v>
      </c>
      <c r="T161" s="88" t="e">
        <f t="shared" si="17"/>
        <v>#N/A</v>
      </c>
      <c r="U161" s="88" t="str">
        <f t="shared" si="14"/>
        <v/>
      </c>
      <c r="V161" s="88" t="e">
        <f t="shared" si="15"/>
        <v>#N/A</v>
      </c>
      <c r="W161" s="88" t="e">
        <f t="shared" si="16"/>
        <v>#N/A</v>
      </c>
    </row>
    <row r="162" spans="1:23" x14ac:dyDescent="0.2">
      <c r="A162" s="43"/>
      <c r="B162" s="44"/>
      <c r="C162" s="45"/>
      <c r="D162" s="29"/>
      <c r="E162" s="29"/>
      <c r="F162" s="29"/>
      <c r="G162" s="29"/>
      <c r="H162" s="29"/>
      <c r="I162" s="30"/>
      <c r="J162" s="30"/>
      <c r="K162" s="46"/>
      <c r="L162" s="47"/>
      <c r="M162" s="17"/>
      <c r="N162" s="17"/>
      <c r="O162" s="30"/>
      <c r="P162" s="31"/>
      <c r="Q162" s="68" t="str">
        <f t="shared" si="12"/>
        <v>-</v>
      </c>
      <c r="R162" s="88" t="str">
        <f t="shared" si="13"/>
        <v/>
      </c>
      <c r="S162" s="88" t="e">
        <f>VLOOKUP(R162,Tabelle3[],2,FALSE)</f>
        <v>#N/A</v>
      </c>
      <c r="T162" s="88" t="e">
        <f t="shared" si="17"/>
        <v>#N/A</v>
      </c>
      <c r="U162" s="88" t="str">
        <f t="shared" si="14"/>
        <v/>
      </c>
      <c r="V162" s="88" t="e">
        <f t="shared" si="15"/>
        <v>#N/A</v>
      </c>
      <c r="W162" s="88" t="e">
        <f t="shared" si="16"/>
        <v>#N/A</v>
      </c>
    </row>
    <row r="163" spans="1:23" x14ac:dyDescent="0.2">
      <c r="A163" s="43"/>
      <c r="B163" s="44"/>
      <c r="C163" s="45"/>
      <c r="D163" s="29"/>
      <c r="E163" s="29"/>
      <c r="F163" s="29"/>
      <c r="G163" s="29"/>
      <c r="H163" s="29"/>
      <c r="I163" s="30"/>
      <c r="J163" s="30"/>
      <c r="K163" s="46"/>
      <c r="L163" s="47"/>
      <c r="M163" s="17"/>
      <c r="N163" s="17"/>
      <c r="O163" s="30"/>
      <c r="P163" s="31"/>
      <c r="Q163" s="68" t="str">
        <f t="shared" si="12"/>
        <v>-</v>
      </c>
      <c r="R163" s="88" t="str">
        <f t="shared" si="13"/>
        <v/>
      </c>
      <c r="S163" s="88" t="e">
        <f>VLOOKUP(R163,Tabelle3[],2,FALSE)</f>
        <v>#N/A</v>
      </c>
      <c r="T163" s="88" t="e">
        <f t="shared" si="17"/>
        <v>#N/A</v>
      </c>
      <c r="U163" s="88" t="str">
        <f t="shared" si="14"/>
        <v/>
      </c>
      <c r="V163" s="88" t="e">
        <f t="shared" si="15"/>
        <v>#N/A</v>
      </c>
      <c r="W163" s="88" t="e">
        <f t="shared" si="16"/>
        <v>#N/A</v>
      </c>
    </row>
    <row r="164" spans="1:23" x14ac:dyDescent="0.2">
      <c r="A164" s="43"/>
      <c r="B164" s="44"/>
      <c r="C164" s="45"/>
      <c r="D164" s="29"/>
      <c r="E164" s="29"/>
      <c r="F164" s="29"/>
      <c r="G164" s="29"/>
      <c r="H164" s="29"/>
      <c r="I164" s="30"/>
      <c r="J164" s="30"/>
      <c r="K164" s="46"/>
      <c r="L164" s="47"/>
      <c r="M164" s="17"/>
      <c r="N164" s="17"/>
      <c r="O164" s="30"/>
      <c r="P164" s="31"/>
      <c r="Q164" s="68" t="str">
        <f t="shared" si="12"/>
        <v>-</v>
      </c>
      <c r="R164" s="88" t="str">
        <f t="shared" si="13"/>
        <v/>
      </c>
      <c r="S164" s="88" t="e">
        <f>VLOOKUP(R164,Tabelle3[],2,FALSE)</f>
        <v>#N/A</v>
      </c>
      <c r="T164" s="88" t="e">
        <f t="shared" si="17"/>
        <v>#N/A</v>
      </c>
      <c r="U164" s="88" t="str">
        <f t="shared" si="14"/>
        <v/>
      </c>
      <c r="V164" s="88" t="e">
        <f t="shared" si="15"/>
        <v>#N/A</v>
      </c>
      <c r="W164" s="88" t="e">
        <f t="shared" si="16"/>
        <v>#N/A</v>
      </c>
    </row>
    <row r="165" spans="1:23" x14ac:dyDescent="0.2">
      <c r="A165" s="43"/>
      <c r="B165" s="44"/>
      <c r="C165" s="45"/>
      <c r="D165" s="29"/>
      <c r="E165" s="29"/>
      <c r="F165" s="29"/>
      <c r="G165" s="29"/>
      <c r="H165" s="29"/>
      <c r="I165" s="30"/>
      <c r="J165" s="30"/>
      <c r="K165" s="46"/>
      <c r="L165" s="47"/>
      <c r="M165" s="17"/>
      <c r="N165" s="17"/>
      <c r="O165" s="30"/>
      <c r="P165" s="31"/>
      <c r="Q165" s="68" t="str">
        <f t="shared" si="12"/>
        <v>-</v>
      </c>
      <c r="R165" s="88" t="str">
        <f t="shared" si="13"/>
        <v/>
      </c>
      <c r="S165" s="88" t="e">
        <f>VLOOKUP(R165,Tabelle3[],2,FALSE)</f>
        <v>#N/A</v>
      </c>
      <c r="T165" s="88" t="e">
        <f t="shared" si="17"/>
        <v>#N/A</v>
      </c>
      <c r="U165" s="88" t="str">
        <f t="shared" si="14"/>
        <v/>
      </c>
      <c r="V165" s="88" t="e">
        <f t="shared" si="15"/>
        <v>#N/A</v>
      </c>
      <c r="W165" s="88" t="e">
        <f t="shared" si="16"/>
        <v>#N/A</v>
      </c>
    </row>
    <row r="166" spans="1:23" x14ac:dyDescent="0.2">
      <c r="A166" s="43"/>
      <c r="B166" s="44"/>
      <c r="C166" s="45"/>
      <c r="D166" s="29"/>
      <c r="E166" s="29"/>
      <c r="F166" s="29"/>
      <c r="G166" s="29"/>
      <c r="H166" s="29"/>
      <c r="I166" s="30"/>
      <c r="J166" s="30"/>
      <c r="K166" s="46"/>
      <c r="L166" s="47"/>
      <c r="M166" s="17"/>
      <c r="N166" s="17"/>
      <c r="O166" s="30"/>
      <c r="P166" s="31"/>
      <c r="Q166" s="68" t="str">
        <f t="shared" si="12"/>
        <v>-</v>
      </c>
      <c r="R166" s="88" t="str">
        <f t="shared" si="13"/>
        <v/>
      </c>
      <c r="S166" s="88" t="e">
        <f>VLOOKUP(R166,Tabelle3[],2,FALSE)</f>
        <v>#N/A</v>
      </c>
      <c r="T166" s="88" t="e">
        <f t="shared" si="17"/>
        <v>#N/A</v>
      </c>
      <c r="U166" s="88" t="str">
        <f t="shared" si="14"/>
        <v/>
      </c>
      <c r="V166" s="88" t="e">
        <f t="shared" si="15"/>
        <v>#N/A</v>
      </c>
      <c r="W166" s="88" t="e">
        <f t="shared" si="16"/>
        <v>#N/A</v>
      </c>
    </row>
    <row r="167" spans="1:23" x14ac:dyDescent="0.2">
      <c r="A167" s="43"/>
      <c r="B167" s="44"/>
      <c r="C167" s="45"/>
      <c r="D167" s="29"/>
      <c r="E167" s="29"/>
      <c r="F167" s="29"/>
      <c r="G167" s="29"/>
      <c r="H167" s="29"/>
      <c r="I167" s="30"/>
      <c r="J167" s="30"/>
      <c r="K167" s="46"/>
      <c r="L167" s="47"/>
      <c r="M167" s="17"/>
      <c r="N167" s="17"/>
      <c r="O167" s="30"/>
      <c r="P167" s="31"/>
      <c r="Q167" s="68" t="str">
        <f t="shared" si="12"/>
        <v>-</v>
      </c>
      <c r="R167" s="88" t="str">
        <f t="shared" si="13"/>
        <v/>
      </c>
      <c r="S167" s="88" t="e">
        <f>VLOOKUP(R167,Tabelle3[],2,FALSE)</f>
        <v>#N/A</v>
      </c>
      <c r="T167" s="88" t="e">
        <f t="shared" si="17"/>
        <v>#N/A</v>
      </c>
      <c r="U167" s="88" t="str">
        <f t="shared" si="14"/>
        <v/>
      </c>
      <c r="V167" s="88" t="e">
        <f t="shared" si="15"/>
        <v>#N/A</v>
      </c>
      <c r="W167" s="88" t="e">
        <f t="shared" si="16"/>
        <v>#N/A</v>
      </c>
    </row>
    <row r="168" spans="1:23" x14ac:dyDescent="0.2">
      <c r="A168" s="43"/>
      <c r="B168" s="44"/>
      <c r="C168" s="45"/>
      <c r="D168" s="29"/>
      <c r="E168" s="29"/>
      <c r="F168" s="29"/>
      <c r="G168" s="29"/>
      <c r="H168" s="29"/>
      <c r="I168" s="30"/>
      <c r="J168" s="30"/>
      <c r="K168" s="46"/>
      <c r="L168" s="47"/>
      <c r="M168" s="17"/>
      <c r="N168" s="17"/>
      <c r="O168" s="30"/>
      <c r="P168" s="31"/>
      <c r="Q168" s="68" t="str">
        <f t="shared" si="12"/>
        <v>-</v>
      </c>
      <c r="R168" s="88" t="str">
        <f t="shared" si="13"/>
        <v/>
      </c>
      <c r="S168" s="88" t="e">
        <f>VLOOKUP(R168,Tabelle3[],2,FALSE)</f>
        <v>#N/A</v>
      </c>
      <c r="T168" s="88" t="e">
        <f t="shared" si="17"/>
        <v>#N/A</v>
      </c>
      <c r="U168" s="88" t="str">
        <f t="shared" si="14"/>
        <v/>
      </c>
      <c r="V168" s="88" t="e">
        <f t="shared" si="15"/>
        <v>#N/A</v>
      </c>
      <c r="W168" s="88" t="e">
        <f t="shared" si="16"/>
        <v>#N/A</v>
      </c>
    </row>
    <row r="169" spans="1:23" x14ac:dyDescent="0.2">
      <c r="A169" s="43"/>
      <c r="B169" s="44"/>
      <c r="C169" s="45"/>
      <c r="D169" s="29"/>
      <c r="E169" s="29"/>
      <c r="F169" s="29"/>
      <c r="G169" s="29"/>
      <c r="H169" s="29"/>
      <c r="I169" s="30"/>
      <c r="J169" s="30"/>
      <c r="K169" s="46"/>
      <c r="L169" s="47"/>
      <c r="M169" s="17"/>
      <c r="N169" s="17"/>
      <c r="O169" s="30"/>
      <c r="P169" s="31"/>
      <c r="Q169" s="68" t="str">
        <f t="shared" si="12"/>
        <v>-</v>
      </c>
      <c r="R169" s="88" t="str">
        <f t="shared" si="13"/>
        <v/>
      </c>
      <c r="S169" s="88" t="e">
        <f>VLOOKUP(R169,Tabelle3[],2,FALSE)</f>
        <v>#N/A</v>
      </c>
      <c r="T169" s="88" t="e">
        <f t="shared" si="17"/>
        <v>#N/A</v>
      </c>
      <c r="U169" s="88" t="str">
        <f t="shared" si="14"/>
        <v/>
      </c>
      <c r="V169" s="88" t="e">
        <f t="shared" si="15"/>
        <v>#N/A</v>
      </c>
      <c r="W169" s="88" t="e">
        <f t="shared" si="16"/>
        <v>#N/A</v>
      </c>
    </row>
    <row r="170" spans="1:23" x14ac:dyDescent="0.2">
      <c r="A170" s="43"/>
      <c r="B170" s="44"/>
      <c r="C170" s="45"/>
      <c r="D170" s="29"/>
      <c r="E170" s="29"/>
      <c r="F170" s="29"/>
      <c r="G170" s="29"/>
      <c r="H170" s="29"/>
      <c r="I170" s="30"/>
      <c r="J170" s="30"/>
      <c r="K170" s="46"/>
      <c r="L170" s="47"/>
      <c r="M170" s="17"/>
      <c r="N170" s="17"/>
      <c r="O170" s="30"/>
      <c r="P170" s="31"/>
      <c r="Q170" s="68" t="str">
        <f t="shared" si="12"/>
        <v>-</v>
      </c>
      <c r="R170" s="88" t="str">
        <f t="shared" si="13"/>
        <v/>
      </c>
      <c r="S170" s="88" t="e">
        <f>VLOOKUP(R170,Tabelle3[],2,FALSE)</f>
        <v>#N/A</v>
      </c>
      <c r="T170" s="88" t="e">
        <f t="shared" si="17"/>
        <v>#N/A</v>
      </c>
      <c r="U170" s="88" t="str">
        <f t="shared" si="14"/>
        <v/>
      </c>
      <c r="V170" s="88" t="e">
        <f t="shared" si="15"/>
        <v>#N/A</v>
      </c>
      <c r="W170" s="88" t="e">
        <f t="shared" si="16"/>
        <v>#N/A</v>
      </c>
    </row>
    <row r="171" spans="1:23" x14ac:dyDescent="0.2">
      <c r="A171" s="43"/>
      <c r="B171" s="44"/>
      <c r="C171" s="45"/>
      <c r="D171" s="29"/>
      <c r="E171" s="29"/>
      <c r="F171" s="29"/>
      <c r="G171" s="29"/>
      <c r="H171" s="29"/>
      <c r="I171" s="30"/>
      <c r="J171" s="30"/>
      <c r="K171" s="46"/>
      <c r="L171" s="47"/>
      <c r="M171" s="17"/>
      <c r="N171" s="17"/>
      <c r="O171" s="30"/>
      <c r="P171" s="31"/>
      <c r="Q171" s="68" t="str">
        <f t="shared" si="12"/>
        <v>-</v>
      </c>
      <c r="R171" s="88" t="str">
        <f t="shared" si="13"/>
        <v/>
      </c>
      <c r="S171" s="88" t="e">
        <f>VLOOKUP(R171,Tabelle3[],2,FALSE)</f>
        <v>#N/A</v>
      </c>
      <c r="T171" s="88" t="e">
        <f t="shared" si="17"/>
        <v>#N/A</v>
      </c>
      <c r="U171" s="88" t="str">
        <f t="shared" si="14"/>
        <v/>
      </c>
      <c r="V171" s="88" t="e">
        <f t="shared" si="15"/>
        <v>#N/A</v>
      </c>
      <c r="W171" s="88" t="e">
        <f t="shared" si="16"/>
        <v>#N/A</v>
      </c>
    </row>
    <row r="172" spans="1:23" x14ac:dyDescent="0.2">
      <c r="A172" s="43"/>
      <c r="B172" s="44"/>
      <c r="C172" s="45"/>
      <c r="D172" s="29"/>
      <c r="E172" s="29"/>
      <c r="F172" s="29"/>
      <c r="G172" s="29"/>
      <c r="H172" s="29"/>
      <c r="I172" s="30"/>
      <c r="J172" s="30"/>
      <c r="K172" s="46"/>
      <c r="L172" s="47"/>
      <c r="M172" s="17"/>
      <c r="N172" s="17"/>
      <c r="O172" s="30"/>
      <c r="P172" s="31"/>
      <c r="Q172" s="68" t="str">
        <f t="shared" si="12"/>
        <v>-</v>
      </c>
      <c r="R172" s="88" t="str">
        <f t="shared" si="13"/>
        <v/>
      </c>
      <c r="S172" s="88" t="e">
        <f>VLOOKUP(R172,Tabelle3[],2,FALSE)</f>
        <v>#N/A</v>
      </c>
      <c r="T172" s="88" t="e">
        <f t="shared" si="17"/>
        <v>#N/A</v>
      </c>
      <c r="U172" s="88" t="str">
        <f t="shared" si="14"/>
        <v/>
      </c>
      <c r="V172" s="88" t="e">
        <f t="shared" si="15"/>
        <v>#N/A</v>
      </c>
      <c r="W172" s="88" t="e">
        <f t="shared" si="16"/>
        <v>#N/A</v>
      </c>
    </row>
    <row r="173" spans="1:23" x14ac:dyDescent="0.2">
      <c r="A173" s="43"/>
      <c r="B173" s="44"/>
      <c r="C173" s="45"/>
      <c r="D173" s="29"/>
      <c r="E173" s="29"/>
      <c r="F173" s="29"/>
      <c r="G173" s="29"/>
      <c r="H173" s="29"/>
      <c r="I173" s="30"/>
      <c r="J173" s="30"/>
      <c r="K173" s="46"/>
      <c r="L173" s="47"/>
      <c r="M173" s="17"/>
      <c r="N173" s="17"/>
      <c r="O173" s="30"/>
      <c r="P173" s="31"/>
      <c r="Q173" s="68" t="str">
        <f t="shared" si="12"/>
        <v>-</v>
      </c>
      <c r="R173" s="88" t="str">
        <f t="shared" si="13"/>
        <v/>
      </c>
      <c r="S173" s="88" t="e">
        <f>VLOOKUP(R173,Tabelle3[],2,FALSE)</f>
        <v>#N/A</v>
      </c>
      <c r="T173" s="88" t="e">
        <f t="shared" si="17"/>
        <v>#N/A</v>
      </c>
      <c r="U173" s="88" t="str">
        <f t="shared" si="14"/>
        <v/>
      </c>
      <c r="V173" s="88" t="e">
        <f t="shared" si="15"/>
        <v>#N/A</v>
      </c>
      <c r="W173" s="88" t="e">
        <f t="shared" si="16"/>
        <v>#N/A</v>
      </c>
    </row>
    <row r="174" spans="1:23" x14ac:dyDescent="0.2">
      <c r="A174" s="43"/>
      <c r="B174" s="44"/>
      <c r="C174" s="45"/>
      <c r="D174" s="29"/>
      <c r="E174" s="29"/>
      <c r="F174" s="29"/>
      <c r="G174" s="29"/>
      <c r="H174" s="29"/>
      <c r="I174" s="30"/>
      <c r="J174" s="30"/>
      <c r="K174" s="46"/>
      <c r="L174" s="47"/>
      <c r="M174" s="17"/>
      <c r="N174" s="17"/>
      <c r="O174" s="30"/>
      <c r="P174" s="31"/>
      <c r="Q174" s="68" t="str">
        <f t="shared" si="12"/>
        <v>-</v>
      </c>
      <c r="R174" s="88" t="str">
        <f t="shared" si="13"/>
        <v/>
      </c>
      <c r="S174" s="88" t="e">
        <f>VLOOKUP(R174,Tabelle3[],2,FALSE)</f>
        <v>#N/A</v>
      </c>
      <c r="T174" s="88" t="e">
        <f t="shared" si="17"/>
        <v>#N/A</v>
      </c>
      <c r="U174" s="88" t="str">
        <f t="shared" si="14"/>
        <v/>
      </c>
      <c r="V174" s="88" t="e">
        <f t="shared" si="15"/>
        <v>#N/A</v>
      </c>
      <c r="W174" s="88" t="e">
        <f t="shared" si="16"/>
        <v>#N/A</v>
      </c>
    </row>
    <row r="175" spans="1:23" x14ac:dyDescent="0.2">
      <c r="A175" s="43"/>
      <c r="B175" s="44"/>
      <c r="C175" s="45"/>
      <c r="D175" s="29"/>
      <c r="E175" s="29"/>
      <c r="F175" s="29"/>
      <c r="G175" s="29"/>
      <c r="H175" s="29"/>
      <c r="I175" s="30"/>
      <c r="J175" s="30"/>
      <c r="K175" s="46"/>
      <c r="L175" s="47"/>
      <c r="M175" s="17"/>
      <c r="N175" s="17"/>
      <c r="O175" s="30"/>
      <c r="P175" s="31"/>
      <c r="Q175" s="68" t="str">
        <f t="shared" si="12"/>
        <v>-</v>
      </c>
      <c r="R175" s="88" t="str">
        <f t="shared" si="13"/>
        <v/>
      </c>
      <c r="S175" s="88" t="e">
        <f>VLOOKUP(R175,Tabelle3[],2,FALSE)</f>
        <v>#N/A</v>
      </c>
      <c r="T175" s="88" t="e">
        <f t="shared" si="17"/>
        <v>#N/A</v>
      </c>
      <c r="U175" s="88" t="str">
        <f t="shared" si="14"/>
        <v/>
      </c>
      <c r="V175" s="88" t="e">
        <f t="shared" si="15"/>
        <v>#N/A</v>
      </c>
      <c r="W175" s="88" t="e">
        <f t="shared" si="16"/>
        <v>#N/A</v>
      </c>
    </row>
    <row r="176" spans="1:23" x14ac:dyDescent="0.2">
      <c r="A176" s="43"/>
      <c r="B176" s="44"/>
      <c r="C176" s="45"/>
      <c r="D176" s="29"/>
      <c r="E176" s="29"/>
      <c r="F176" s="29"/>
      <c r="G176" s="29"/>
      <c r="H176" s="29"/>
      <c r="I176" s="30"/>
      <c r="J176" s="30"/>
      <c r="K176" s="46"/>
      <c r="L176" s="47"/>
      <c r="M176" s="17"/>
      <c r="N176" s="17"/>
      <c r="O176" s="30"/>
      <c r="P176" s="31"/>
      <c r="Q176" s="68" t="str">
        <f t="shared" si="12"/>
        <v>-</v>
      </c>
      <c r="R176" s="88" t="str">
        <f t="shared" si="13"/>
        <v/>
      </c>
      <c r="S176" s="88" t="e">
        <f>VLOOKUP(R176,Tabelle3[],2,FALSE)</f>
        <v>#N/A</v>
      </c>
      <c r="T176" s="88" t="e">
        <f t="shared" si="17"/>
        <v>#N/A</v>
      </c>
      <c r="U176" s="88" t="str">
        <f t="shared" si="14"/>
        <v/>
      </c>
      <c r="V176" s="88" t="e">
        <f t="shared" si="15"/>
        <v>#N/A</v>
      </c>
      <c r="W176" s="88" t="e">
        <f t="shared" si="16"/>
        <v>#N/A</v>
      </c>
    </row>
    <row r="177" spans="1:23" x14ac:dyDescent="0.2">
      <c r="A177" s="43"/>
      <c r="B177" s="44"/>
      <c r="C177" s="45"/>
      <c r="D177" s="29"/>
      <c r="E177" s="29"/>
      <c r="F177" s="29"/>
      <c r="G177" s="29"/>
      <c r="H177" s="29"/>
      <c r="I177" s="30"/>
      <c r="J177" s="30"/>
      <c r="K177" s="46"/>
      <c r="L177" s="47"/>
      <c r="M177" s="17"/>
      <c r="N177" s="17"/>
      <c r="O177" s="30"/>
      <c r="P177" s="31"/>
      <c r="Q177" s="68" t="str">
        <f t="shared" si="12"/>
        <v>-</v>
      </c>
      <c r="R177" s="88" t="str">
        <f t="shared" si="13"/>
        <v/>
      </c>
      <c r="S177" s="88" t="e">
        <f>VLOOKUP(R177,Tabelle3[],2,FALSE)</f>
        <v>#N/A</v>
      </c>
      <c r="T177" s="88" t="e">
        <f t="shared" si="17"/>
        <v>#N/A</v>
      </c>
      <c r="U177" s="88" t="str">
        <f t="shared" si="14"/>
        <v/>
      </c>
      <c r="V177" s="88" t="e">
        <f t="shared" si="15"/>
        <v>#N/A</v>
      </c>
      <c r="W177" s="88" t="e">
        <f t="shared" si="16"/>
        <v>#N/A</v>
      </c>
    </row>
    <row r="178" spans="1:23" x14ac:dyDescent="0.2">
      <c r="A178" s="43"/>
      <c r="B178" s="44"/>
      <c r="C178" s="45"/>
      <c r="D178" s="29"/>
      <c r="E178" s="29"/>
      <c r="F178" s="29"/>
      <c r="G178" s="29"/>
      <c r="H178" s="29"/>
      <c r="I178" s="30"/>
      <c r="J178" s="30"/>
      <c r="K178" s="46"/>
      <c r="L178" s="47"/>
      <c r="M178" s="17"/>
      <c r="N178" s="17"/>
      <c r="O178" s="30"/>
      <c r="P178" s="31"/>
      <c r="Q178" s="68" t="str">
        <f t="shared" si="12"/>
        <v>-</v>
      </c>
      <c r="R178" s="88" t="str">
        <f t="shared" si="13"/>
        <v/>
      </c>
      <c r="S178" s="88" t="e">
        <f>VLOOKUP(R178,Tabelle3[],2,FALSE)</f>
        <v>#N/A</v>
      </c>
      <c r="T178" s="88" t="e">
        <f t="shared" si="17"/>
        <v>#N/A</v>
      </c>
      <c r="U178" s="88" t="str">
        <f t="shared" si="14"/>
        <v/>
      </c>
      <c r="V178" s="88" t="e">
        <f t="shared" si="15"/>
        <v>#N/A</v>
      </c>
      <c r="W178" s="88" t="e">
        <f t="shared" si="16"/>
        <v>#N/A</v>
      </c>
    </row>
    <row r="179" spans="1:23" x14ac:dyDescent="0.2">
      <c r="A179" s="43"/>
      <c r="B179" s="44"/>
      <c r="C179" s="45"/>
      <c r="D179" s="29"/>
      <c r="E179" s="29"/>
      <c r="F179" s="29"/>
      <c r="G179" s="29"/>
      <c r="H179" s="29"/>
      <c r="I179" s="30"/>
      <c r="J179" s="30"/>
      <c r="K179" s="46"/>
      <c r="L179" s="47"/>
      <c r="M179" s="17"/>
      <c r="N179" s="17"/>
      <c r="O179" s="30"/>
      <c r="P179" s="31"/>
      <c r="Q179" s="68" t="str">
        <f t="shared" si="12"/>
        <v>-</v>
      </c>
      <c r="R179" s="88" t="str">
        <f t="shared" si="13"/>
        <v/>
      </c>
      <c r="S179" s="88" t="e">
        <f>VLOOKUP(R179,Tabelle3[],2,FALSE)</f>
        <v>#N/A</v>
      </c>
      <c r="T179" s="88" t="e">
        <f t="shared" si="17"/>
        <v>#N/A</v>
      </c>
      <c r="U179" s="88" t="str">
        <f t="shared" si="14"/>
        <v/>
      </c>
      <c r="V179" s="88" t="e">
        <f t="shared" si="15"/>
        <v>#N/A</v>
      </c>
      <c r="W179" s="88" t="e">
        <f t="shared" si="16"/>
        <v>#N/A</v>
      </c>
    </row>
    <row r="180" spans="1:23" x14ac:dyDescent="0.2">
      <c r="A180" s="43"/>
      <c r="B180" s="44"/>
      <c r="C180" s="45"/>
      <c r="D180" s="29"/>
      <c r="E180" s="29"/>
      <c r="F180" s="29"/>
      <c r="G180" s="29"/>
      <c r="H180" s="29"/>
      <c r="I180" s="30"/>
      <c r="J180" s="30"/>
      <c r="K180" s="46"/>
      <c r="L180" s="47"/>
      <c r="M180" s="17"/>
      <c r="N180" s="17"/>
      <c r="O180" s="30"/>
      <c r="P180" s="31"/>
      <c r="Q180" s="68" t="str">
        <f t="shared" si="12"/>
        <v>-</v>
      </c>
      <c r="R180" s="88" t="str">
        <f t="shared" si="13"/>
        <v/>
      </c>
      <c r="S180" s="88" t="e">
        <f>VLOOKUP(R180,Tabelle3[],2,FALSE)</f>
        <v>#N/A</v>
      </c>
      <c r="T180" s="88" t="e">
        <f t="shared" si="17"/>
        <v>#N/A</v>
      </c>
      <c r="U180" s="88" t="str">
        <f t="shared" si="14"/>
        <v/>
      </c>
      <c r="V180" s="88" t="e">
        <f t="shared" si="15"/>
        <v>#N/A</v>
      </c>
      <c r="W180" s="88" t="e">
        <f t="shared" si="16"/>
        <v>#N/A</v>
      </c>
    </row>
    <row r="181" spans="1:23" x14ac:dyDescent="0.2">
      <c r="A181" s="43"/>
      <c r="B181" s="44"/>
      <c r="C181" s="45"/>
      <c r="D181" s="29"/>
      <c r="E181" s="29"/>
      <c r="F181" s="29"/>
      <c r="G181" s="29"/>
      <c r="H181" s="29"/>
      <c r="I181" s="30"/>
      <c r="J181" s="30"/>
      <c r="K181" s="46"/>
      <c r="L181" s="47"/>
      <c r="M181" s="17"/>
      <c r="N181" s="17"/>
      <c r="O181" s="30"/>
      <c r="P181" s="31"/>
      <c r="Q181" s="68" t="str">
        <f t="shared" si="12"/>
        <v>-</v>
      </c>
      <c r="R181" s="88" t="str">
        <f t="shared" si="13"/>
        <v/>
      </c>
      <c r="S181" s="88" t="e">
        <f>VLOOKUP(R181,Tabelle3[],2,FALSE)</f>
        <v>#N/A</v>
      </c>
      <c r="T181" s="88" t="e">
        <f t="shared" si="17"/>
        <v>#N/A</v>
      </c>
      <c r="U181" s="88" t="str">
        <f t="shared" si="14"/>
        <v/>
      </c>
      <c r="V181" s="88" t="e">
        <f t="shared" si="15"/>
        <v>#N/A</v>
      </c>
      <c r="W181" s="88" t="e">
        <f t="shared" si="16"/>
        <v>#N/A</v>
      </c>
    </row>
    <row r="182" spans="1:23" x14ac:dyDescent="0.2">
      <c r="A182" s="43"/>
      <c r="B182" s="44"/>
      <c r="C182" s="45"/>
      <c r="D182" s="29"/>
      <c r="E182" s="29"/>
      <c r="F182" s="29"/>
      <c r="G182" s="29"/>
      <c r="H182" s="29"/>
      <c r="I182" s="30"/>
      <c r="J182" s="30"/>
      <c r="K182" s="46"/>
      <c r="L182" s="47"/>
      <c r="M182" s="17"/>
      <c r="N182" s="17"/>
      <c r="O182" s="30"/>
      <c r="P182" s="31"/>
      <c r="Q182" s="68" t="str">
        <f t="shared" si="12"/>
        <v>-</v>
      </c>
      <c r="R182" s="88" t="str">
        <f t="shared" si="13"/>
        <v/>
      </c>
      <c r="S182" s="88" t="e">
        <f>VLOOKUP(R182,Tabelle3[],2,FALSE)</f>
        <v>#N/A</v>
      </c>
      <c r="T182" s="88" t="e">
        <f t="shared" si="17"/>
        <v>#N/A</v>
      </c>
      <c r="U182" s="88" t="str">
        <f t="shared" si="14"/>
        <v/>
      </c>
      <c r="V182" s="88" t="e">
        <f t="shared" si="15"/>
        <v>#N/A</v>
      </c>
      <c r="W182" s="88" t="e">
        <f t="shared" si="16"/>
        <v>#N/A</v>
      </c>
    </row>
    <row r="183" spans="1:23" x14ac:dyDescent="0.2">
      <c r="A183" s="43"/>
      <c r="B183" s="44"/>
      <c r="C183" s="45"/>
      <c r="D183" s="29"/>
      <c r="E183" s="29"/>
      <c r="F183" s="29"/>
      <c r="G183" s="29"/>
      <c r="H183" s="29"/>
      <c r="I183" s="30"/>
      <c r="J183" s="30"/>
      <c r="K183" s="46"/>
      <c r="L183" s="47"/>
      <c r="M183" s="17"/>
      <c r="N183" s="17"/>
      <c r="O183" s="30"/>
      <c r="P183" s="31"/>
      <c r="Q183" s="68" t="str">
        <f t="shared" si="12"/>
        <v>-</v>
      </c>
      <c r="R183" s="88" t="str">
        <f t="shared" si="13"/>
        <v/>
      </c>
      <c r="S183" s="88" t="e">
        <f>VLOOKUP(R183,Tabelle3[],2,FALSE)</f>
        <v>#N/A</v>
      </c>
      <c r="T183" s="88" t="e">
        <f t="shared" si="17"/>
        <v>#N/A</v>
      </c>
      <c r="U183" s="88" t="str">
        <f t="shared" si="14"/>
        <v/>
      </c>
      <c r="V183" s="88" t="e">
        <f t="shared" si="15"/>
        <v>#N/A</v>
      </c>
      <c r="W183" s="88" t="e">
        <f t="shared" si="16"/>
        <v>#N/A</v>
      </c>
    </row>
    <row r="184" spans="1:23" x14ac:dyDescent="0.2">
      <c r="A184" s="43"/>
      <c r="B184" s="44"/>
      <c r="C184" s="45"/>
      <c r="D184" s="29"/>
      <c r="E184" s="29"/>
      <c r="F184" s="29"/>
      <c r="G184" s="29"/>
      <c r="H184" s="29"/>
      <c r="I184" s="30"/>
      <c r="J184" s="30"/>
      <c r="K184" s="46"/>
      <c r="L184" s="47"/>
      <c r="M184" s="17"/>
      <c r="N184" s="17"/>
      <c r="O184" s="30"/>
      <c r="P184" s="31"/>
      <c r="Q184" s="68" t="str">
        <f t="shared" si="12"/>
        <v>-</v>
      </c>
      <c r="R184" s="88" t="str">
        <f t="shared" si="13"/>
        <v/>
      </c>
      <c r="S184" s="88" t="e">
        <f>VLOOKUP(R184,Tabelle3[],2,FALSE)</f>
        <v>#N/A</v>
      </c>
      <c r="T184" s="88" t="e">
        <f t="shared" si="17"/>
        <v>#N/A</v>
      </c>
      <c r="U184" s="88" t="str">
        <f t="shared" si="14"/>
        <v/>
      </c>
      <c r="V184" s="88" t="e">
        <f t="shared" si="15"/>
        <v>#N/A</v>
      </c>
      <c r="W184" s="88" t="e">
        <f t="shared" si="16"/>
        <v>#N/A</v>
      </c>
    </row>
    <row r="185" spans="1:23" x14ac:dyDescent="0.2">
      <c r="A185" s="43"/>
      <c r="B185" s="44"/>
      <c r="C185" s="45"/>
      <c r="D185" s="29"/>
      <c r="E185" s="29"/>
      <c r="F185" s="29"/>
      <c r="G185" s="29"/>
      <c r="H185" s="29"/>
      <c r="I185" s="30"/>
      <c r="J185" s="30"/>
      <c r="K185" s="46"/>
      <c r="L185" s="47"/>
      <c r="M185" s="17"/>
      <c r="N185" s="17"/>
      <c r="O185" s="30"/>
      <c r="P185" s="31"/>
      <c r="Q185" s="68" t="str">
        <f t="shared" si="12"/>
        <v>-</v>
      </c>
      <c r="R185" s="88" t="str">
        <f t="shared" si="13"/>
        <v/>
      </c>
      <c r="S185" s="88" t="e">
        <f>VLOOKUP(R185,Tabelle3[],2,FALSE)</f>
        <v>#N/A</v>
      </c>
      <c r="T185" s="88" t="e">
        <f t="shared" si="17"/>
        <v>#N/A</v>
      </c>
      <c r="U185" s="88" t="str">
        <f t="shared" si="14"/>
        <v/>
      </c>
      <c r="V185" s="88" t="e">
        <f t="shared" si="15"/>
        <v>#N/A</v>
      </c>
      <c r="W185" s="88" t="e">
        <f t="shared" si="16"/>
        <v>#N/A</v>
      </c>
    </row>
    <row r="186" spans="1:23" x14ac:dyDescent="0.2">
      <c r="A186" s="28"/>
      <c r="B186" s="44"/>
      <c r="C186" s="45"/>
      <c r="D186" s="29"/>
      <c r="E186" s="29"/>
      <c r="F186" s="29"/>
      <c r="G186" s="29"/>
      <c r="H186" s="29"/>
      <c r="I186" s="30"/>
      <c r="J186" s="30"/>
      <c r="K186" s="46"/>
      <c r="L186" s="47"/>
      <c r="M186" s="17"/>
      <c r="N186" s="17"/>
      <c r="O186" s="30"/>
      <c r="P186" s="31"/>
      <c r="Q186" s="68" t="str">
        <f t="shared" si="12"/>
        <v>-</v>
      </c>
      <c r="R186" s="88" t="str">
        <f t="shared" si="13"/>
        <v/>
      </c>
      <c r="S186" s="88" t="e">
        <f>VLOOKUP(R186,Tabelle3[],2,FALSE)</f>
        <v>#N/A</v>
      </c>
      <c r="T186" s="88" t="e">
        <f t="shared" si="17"/>
        <v>#N/A</v>
      </c>
      <c r="U186" s="88" t="str">
        <f t="shared" si="14"/>
        <v/>
      </c>
      <c r="V186" s="88" t="e">
        <f t="shared" si="15"/>
        <v>#N/A</v>
      </c>
      <c r="W186" s="88" t="e">
        <f t="shared" si="16"/>
        <v>#N/A</v>
      </c>
    </row>
    <row r="187" spans="1:23" x14ac:dyDescent="0.2">
      <c r="A187" s="28"/>
      <c r="B187" s="44"/>
      <c r="C187" s="45"/>
      <c r="D187" s="29"/>
      <c r="E187" s="29"/>
      <c r="F187" s="29"/>
      <c r="G187" s="29"/>
      <c r="H187" s="29"/>
      <c r="I187" s="30"/>
      <c r="J187" s="30"/>
      <c r="K187" s="46"/>
      <c r="L187" s="47"/>
      <c r="M187" s="17"/>
      <c r="N187" s="17"/>
      <c r="O187" s="30"/>
      <c r="P187" s="31"/>
      <c r="Q187" s="68" t="str">
        <f t="shared" si="12"/>
        <v>-</v>
      </c>
      <c r="R187" s="88" t="str">
        <f t="shared" si="13"/>
        <v/>
      </c>
      <c r="S187" s="88" t="e">
        <f>VLOOKUP(R187,Tabelle3[],2,FALSE)</f>
        <v>#N/A</v>
      </c>
      <c r="T187" s="88" t="e">
        <f t="shared" si="17"/>
        <v>#N/A</v>
      </c>
      <c r="U187" s="88" t="str">
        <f t="shared" si="14"/>
        <v/>
      </c>
      <c r="V187" s="88" t="e">
        <f t="shared" si="15"/>
        <v>#N/A</v>
      </c>
      <c r="W187" s="88" t="e">
        <f t="shared" si="16"/>
        <v>#N/A</v>
      </c>
    </row>
    <row r="188" spans="1:23" x14ac:dyDescent="0.2">
      <c r="A188" s="28"/>
      <c r="B188" s="44"/>
      <c r="C188" s="45"/>
      <c r="D188" s="29"/>
      <c r="E188" s="29"/>
      <c r="F188" s="29"/>
      <c r="G188" s="29"/>
      <c r="H188" s="29"/>
      <c r="I188" s="30"/>
      <c r="J188" s="30"/>
      <c r="K188" s="46"/>
      <c r="L188" s="47"/>
      <c r="M188" s="17"/>
      <c r="N188" s="17"/>
      <c r="O188" s="30"/>
      <c r="P188" s="31"/>
      <c r="Q188" s="68" t="str">
        <f t="shared" si="12"/>
        <v>-</v>
      </c>
      <c r="R188" s="88" t="str">
        <f t="shared" si="13"/>
        <v/>
      </c>
      <c r="S188" s="88" t="e">
        <f>VLOOKUP(R188,Tabelle3[],2,FALSE)</f>
        <v>#N/A</v>
      </c>
      <c r="T188" s="88" t="e">
        <f t="shared" si="17"/>
        <v>#N/A</v>
      </c>
      <c r="U188" s="88" t="str">
        <f t="shared" si="14"/>
        <v/>
      </c>
      <c r="V188" s="88" t="e">
        <f t="shared" si="15"/>
        <v>#N/A</v>
      </c>
      <c r="W188" s="88" t="e">
        <f t="shared" si="16"/>
        <v>#N/A</v>
      </c>
    </row>
    <row r="189" spans="1:23" x14ac:dyDescent="0.2">
      <c r="A189" s="28"/>
      <c r="B189" s="44"/>
      <c r="C189" s="45"/>
      <c r="D189" s="29"/>
      <c r="E189" s="29"/>
      <c r="F189" s="29"/>
      <c r="G189" s="29"/>
      <c r="H189" s="29"/>
      <c r="I189" s="30"/>
      <c r="J189" s="30"/>
      <c r="K189" s="46"/>
      <c r="L189" s="47"/>
      <c r="M189" s="17"/>
      <c r="N189" s="17"/>
      <c r="O189" s="30"/>
      <c r="P189" s="31"/>
      <c r="Q189" s="68" t="str">
        <f t="shared" si="12"/>
        <v>-</v>
      </c>
      <c r="R189" s="88" t="str">
        <f t="shared" si="13"/>
        <v/>
      </c>
      <c r="S189" s="88" t="e">
        <f>VLOOKUP(R189,Tabelle3[],2,FALSE)</f>
        <v>#N/A</v>
      </c>
      <c r="T189" s="88" t="e">
        <f t="shared" si="17"/>
        <v>#N/A</v>
      </c>
      <c r="U189" s="88" t="str">
        <f t="shared" si="14"/>
        <v/>
      </c>
      <c r="V189" s="88" t="e">
        <f t="shared" si="15"/>
        <v>#N/A</v>
      </c>
      <c r="W189" s="88" t="e">
        <f t="shared" si="16"/>
        <v>#N/A</v>
      </c>
    </row>
    <row r="190" spans="1:23" x14ac:dyDescent="0.2">
      <c r="A190" s="28"/>
      <c r="B190" s="44"/>
      <c r="C190" s="45"/>
      <c r="D190" s="29"/>
      <c r="E190" s="29"/>
      <c r="F190" s="29"/>
      <c r="G190" s="29"/>
      <c r="H190" s="29"/>
      <c r="I190" s="30"/>
      <c r="J190" s="30"/>
      <c r="K190" s="46"/>
      <c r="L190" s="47"/>
      <c r="M190" s="17"/>
      <c r="N190" s="17"/>
      <c r="O190" s="30"/>
      <c r="P190" s="31"/>
      <c r="Q190" s="68" t="str">
        <f t="shared" si="12"/>
        <v>-</v>
      </c>
      <c r="R190" s="88" t="str">
        <f t="shared" si="13"/>
        <v/>
      </c>
      <c r="S190" s="88" t="e">
        <f>VLOOKUP(R190,Tabelle3[],2,FALSE)</f>
        <v>#N/A</v>
      </c>
      <c r="T190" s="88" t="e">
        <f t="shared" si="17"/>
        <v>#N/A</v>
      </c>
      <c r="U190" s="88" t="str">
        <f t="shared" si="14"/>
        <v/>
      </c>
      <c r="V190" s="88" t="e">
        <f t="shared" si="15"/>
        <v>#N/A</v>
      </c>
      <c r="W190" s="88" t="e">
        <f t="shared" si="16"/>
        <v>#N/A</v>
      </c>
    </row>
    <row r="191" spans="1:23" x14ac:dyDescent="0.2">
      <c r="A191" s="28"/>
      <c r="B191" s="44"/>
      <c r="C191" s="45"/>
      <c r="D191" s="29"/>
      <c r="E191" s="29"/>
      <c r="F191" s="29"/>
      <c r="G191" s="29"/>
      <c r="H191" s="29"/>
      <c r="I191" s="30"/>
      <c r="J191" s="30"/>
      <c r="K191" s="46"/>
      <c r="L191" s="47"/>
      <c r="M191" s="17"/>
      <c r="N191" s="17"/>
      <c r="O191" s="30"/>
      <c r="P191" s="31"/>
      <c r="Q191" s="68" t="str">
        <f t="shared" si="12"/>
        <v>-</v>
      </c>
      <c r="R191" s="88" t="str">
        <f t="shared" si="13"/>
        <v/>
      </c>
      <c r="S191" s="88" t="e">
        <f>VLOOKUP(R191,Tabelle3[],2,FALSE)</f>
        <v>#N/A</v>
      </c>
      <c r="T191" s="88" t="e">
        <f t="shared" si="17"/>
        <v>#N/A</v>
      </c>
      <c r="U191" s="88" t="str">
        <f t="shared" si="14"/>
        <v/>
      </c>
      <c r="V191" s="88" t="e">
        <f t="shared" si="15"/>
        <v>#N/A</v>
      </c>
      <c r="W191" s="88" t="e">
        <f t="shared" si="16"/>
        <v>#N/A</v>
      </c>
    </row>
    <row r="192" spans="1:23" x14ac:dyDescent="0.2">
      <c r="A192" s="28"/>
      <c r="B192" s="44"/>
      <c r="C192" s="45"/>
      <c r="D192" s="29"/>
      <c r="E192" s="29"/>
      <c r="F192" s="29"/>
      <c r="G192" s="29"/>
      <c r="H192" s="29"/>
      <c r="I192" s="30"/>
      <c r="J192" s="30"/>
      <c r="K192" s="46"/>
      <c r="L192" s="47"/>
      <c r="M192" s="17"/>
      <c r="N192" s="17"/>
      <c r="O192" s="30"/>
      <c r="P192" s="31"/>
      <c r="Q192" s="68" t="str">
        <f t="shared" si="12"/>
        <v>-</v>
      </c>
      <c r="R192" s="88" t="str">
        <f t="shared" si="13"/>
        <v/>
      </c>
      <c r="S192" s="88" t="e">
        <f>VLOOKUP(R192,Tabelle3[],2,FALSE)</f>
        <v>#N/A</v>
      </c>
      <c r="T192" s="88" t="e">
        <f t="shared" si="17"/>
        <v>#N/A</v>
      </c>
      <c r="U192" s="88" t="str">
        <f t="shared" si="14"/>
        <v/>
      </c>
      <c r="V192" s="88" t="e">
        <f t="shared" si="15"/>
        <v>#N/A</v>
      </c>
      <c r="W192" s="88" t="e">
        <f t="shared" si="16"/>
        <v>#N/A</v>
      </c>
    </row>
    <row r="193" spans="1:23" x14ac:dyDescent="0.2">
      <c r="A193" s="28"/>
      <c r="B193" s="44"/>
      <c r="C193" s="45"/>
      <c r="D193" s="29"/>
      <c r="E193" s="29"/>
      <c r="F193" s="29"/>
      <c r="G193" s="29"/>
      <c r="H193" s="29"/>
      <c r="I193" s="30"/>
      <c r="J193" s="30"/>
      <c r="K193" s="46"/>
      <c r="L193" s="47"/>
      <c r="M193" s="17"/>
      <c r="N193" s="17"/>
      <c r="O193" s="30"/>
      <c r="P193" s="31"/>
      <c r="Q193" s="68" t="str">
        <f t="shared" si="12"/>
        <v>-</v>
      </c>
      <c r="R193" s="88" t="str">
        <f t="shared" si="13"/>
        <v/>
      </c>
      <c r="S193" s="88" t="e">
        <f>VLOOKUP(R193,Tabelle3[],2,FALSE)</f>
        <v>#N/A</v>
      </c>
      <c r="T193" s="88" t="e">
        <f t="shared" si="17"/>
        <v>#N/A</v>
      </c>
      <c r="U193" s="88" t="str">
        <f t="shared" si="14"/>
        <v/>
      </c>
      <c r="V193" s="88" t="e">
        <f t="shared" si="15"/>
        <v>#N/A</v>
      </c>
      <c r="W193" s="88" t="e">
        <f t="shared" si="16"/>
        <v>#N/A</v>
      </c>
    </row>
    <row r="194" spans="1:23" x14ac:dyDescent="0.2">
      <c r="A194" s="28"/>
      <c r="B194" s="44"/>
      <c r="C194" s="45"/>
      <c r="D194" s="29"/>
      <c r="E194" s="29"/>
      <c r="F194" s="29"/>
      <c r="G194" s="29"/>
      <c r="H194" s="29"/>
      <c r="I194" s="30"/>
      <c r="J194" s="30"/>
      <c r="K194" s="46"/>
      <c r="L194" s="47"/>
      <c r="M194" s="17"/>
      <c r="N194" s="17"/>
      <c r="O194" s="30"/>
      <c r="P194" s="31"/>
      <c r="Q194" s="68" t="str">
        <f t="shared" si="12"/>
        <v>-</v>
      </c>
      <c r="R194" s="88" t="str">
        <f t="shared" si="13"/>
        <v/>
      </c>
      <c r="S194" s="88" t="e">
        <f>VLOOKUP(R194,Tabelle3[],2,FALSE)</f>
        <v>#N/A</v>
      </c>
      <c r="T194" s="88" t="e">
        <f t="shared" si="17"/>
        <v>#N/A</v>
      </c>
      <c r="U194" s="88" t="str">
        <f t="shared" si="14"/>
        <v/>
      </c>
      <c r="V194" s="88" t="e">
        <f t="shared" si="15"/>
        <v>#N/A</v>
      </c>
      <c r="W194" s="88" t="e">
        <f t="shared" si="16"/>
        <v>#N/A</v>
      </c>
    </row>
    <row r="195" spans="1:23" x14ac:dyDescent="0.2">
      <c r="A195" s="28"/>
      <c r="B195" s="44"/>
      <c r="C195" s="45"/>
      <c r="D195" s="29"/>
      <c r="E195" s="29"/>
      <c r="F195" s="29"/>
      <c r="G195" s="29"/>
      <c r="H195" s="29"/>
      <c r="I195" s="30"/>
      <c r="J195" s="30"/>
      <c r="K195" s="46"/>
      <c r="L195" s="47"/>
      <c r="M195" s="17"/>
      <c r="N195" s="17"/>
      <c r="O195" s="30"/>
      <c r="P195" s="31"/>
      <c r="Q195" s="68" t="str">
        <f t="shared" si="12"/>
        <v>-</v>
      </c>
      <c r="R195" s="88" t="str">
        <f t="shared" si="13"/>
        <v/>
      </c>
      <c r="S195" s="88" t="e">
        <f>VLOOKUP(R195,Tabelle3[],2,FALSE)</f>
        <v>#N/A</v>
      </c>
      <c r="T195" s="88" t="e">
        <f t="shared" si="17"/>
        <v>#N/A</v>
      </c>
      <c r="U195" s="88" t="str">
        <f t="shared" si="14"/>
        <v/>
      </c>
      <c r="V195" s="88" t="e">
        <f t="shared" si="15"/>
        <v>#N/A</v>
      </c>
      <c r="W195" s="88" t="e">
        <f t="shared" si="16"/>
        <v>#N/A</v>
      </c>
    </row>
    <row r="196" spans="1:23" x14ac:dyDescent="0.2">
      <c r="A196" s="43"/>
      <c r="B196" s="44"/>
      <c r="C196" s="45"/>
      <c r="D196" s="29"/>
      <c r="E196" s="29"/>
      <c r="F196" s="29"/>
      <c r="G196" s="29"/>
      <c r="H196" s="29"/>
      <c r="I196" s="30"/>
      <c r="J196" s="30"/>
      <c r="K196" s="46"/>
      <c r="L196" s="47"/>
      <c r="M196" s="17"/>
      <c r="N196" s="17"/>
      <c r="O196" s="30"/>
      <c r="P196" s="31"/>
      <c r="Q196" s="68" t="str">
        <f t="shared" si="12"/>
        <v>-</v>
      </c>
      <c r="R196" s="88" t="str">
        <f t="shared" si="13"/>
        <v/>
      </c>
      <c r="S196" s="88" t="e">
        <f>VLOOKUP(R196,Tabelle3[],2,FALSE)</f>
        <v>#N/A</v>
      </c>
      <c r="T196" s="88" t="e">
        <f t="shared" si="17"/>
        <v>#N/A</v>
      </c>
      <c r="U196" s="88" t="str">
        <f t="shared" si="14"/>
        <v/>
      </c>
      <c r="V196" s="88" t="e">
        <f t="shared" si="15"/>
        <v>#N/A</v>
      </c>
      <c r="W196" s="88" t="e">
        <f t="shared" si="16"/>
        <v>#N/A</v>
      </c>
    </row>
    <row r="197" spans="1:23" x14ac:dyDescent="0.2">
      <c r="A197" s="43"/>
      <c r="B197" s="44"/>
      <c r="C197" s="45"/>
      <c r="D197" s="29"/>
      <c r="E197" s="29"/>
      <c r="F197" s="29"/>
      <c r="G197" s="29"/>
      <c r="H197" s="29"/>
      <c r="I197" s="30"/>
      <c r="J197" s="30"/>
      <c r="K197" s="46"/>
      <c r="L197" s="47"/>
      <c r="M197" s="17"/>
      <c r="N197" s="17"/>
      <c r="O197" s="30"/>
      <c r="P197" s="31"/>
      <c r="Q197" s="68" t="str">
        <f t="shared" si="12"/>
        <v>-</v>
      </c>
      <c r="R197" s="88" t="str">
        <f t="shared" si="13"/>
        <v/>
      </c>
      <c r="S197" s="88" t="e">
        <f>VLOOKUP(R197,Tabelle3[],2,FALSE)</f>
        <v>#N/A</v>
      </c>
      <c r="T197" s="88" t="e">
        <f t="shared" si="17"/>
        <v>#N/A</v>
      </c>
      <c r="U197" s="88" t="str">
        <f t="shared" si="14"/>
        <v/>
      </c>
      <c r="V197" s="88" t="e">
        <f t="shared" si="15"/>
        <v>#N/A</v>
      </c>
      <c r="W197" s="88" t="e">
        <f t="shared" si="16"/>
        <v>#N/A</v>
      </c>
    </row>
    <row r="198" spans="1:23" x14ac:dyDescent="0.2">
      <c r="A198" s="43"/>
      <c r="B198" s="44"/>
      <c r="C198" s="45"/>
      <c r="D198" s="29"/>
      <c r="E198" s="29"/>
      <c r="F198" s="29"/>
      <c r="G198" s="29"/>
      <c r="H198" s="29"/>
      <c r="I198" s="30"/>
      <c r="J198" s="30"/>
      <c r="K198" s="46"/>
      <c r="L198" s="47"/>
      <c r="M198" s="17"/>
      <c r="N198" s="17"/>
      <c r="O198" s="30"/>
      <c r="P198" s="31"/>
      <c r="Q198" s="68" t="str">
        <f t="shared" si="12"/>
        <v>-</v>
      </c>
      <c r="R198" s="88" t="str">
        <f t="shared" si="13"/>
        <v/>
      </c>
      <c r="S198" s="88" t="e">
        <f>VLOOKUP(R198,Tabelle3[],2,FALSE)</f>
        <v>#N/A</v>
      </c>
      <c r="T198" s="88" t="e">
        <f t="shared" si="17"/>
        <v>#N/A</v>
      </c>
      <c r="U198" s="88" t="str">
        <f t="shared" si="14"/>
        <v/>
      </c>
      <c r="V198" s="88" t="e">
        <f t="shared" si="15"/>
        <v>#N/A</v>
      </c>
      <c r="W198" s="88" t="e">
        <f t="shared" si="16"/>
        <v>#N/A</v>
      </c>
    </row>
    <row r="199" spans="1:23" x14ac:dyDescent="0.2">
      <c r="A199" s="43"/>
      <c r="B199" s="44"/>
      <c r="C199" s="45"/>
      <c r="D199" s="29"/>
      <c r="E199" s="29"/>
      <c r="F199" s="29"/>
      <c r="G199" s="29"/>
      <c r="H199" s="29"/>
      <c r="I199" s="30"/>
      <c r="J199" s="30"/>
      <c r="K199" s="46"/>
      <c r="L199" s="47"/>
      <c r="M199" s="17"/>
      <c r="N199" s="17"/>
      <c r="O199" s="30"/>
      <c r="P199" s="31"/>
      <c r="Q199" s="68" t="str">
        <f t="shared" ref="Q199:Q262" si="18">IF(I199&lt;&gt;"",M199/I199,"-")</f>
        <v>-</v>
      </c>
      <c r="R199" s="88" t="str">
        <f t="shared" ref="R199:R262" si="19">IF(B199="","",CONCATENATE(B199,"/",F199))</f>
        <v/>
      </c>
      <c r="S199" s="88" t="e">
        <f>VLOOKUP(R199,Tabelle3[],2,FALSE)</f>
        <v>#N/A</v>
      </c>
      <c r="T199" s="88" t="e">
        <f t="shared" si="17"/>
        <v>#N/A</v>
      </c>
      <c r="U199" s="88" t="str">
        <f t="shared" ref="U199:U262" si="20">IF(N199="","",IF(S199="","",IF(N199&lt;=S199,TRUE,FALSE)))</f>
        <v/>
      </c>
      <c r="V199" s="88" t="e">
        <f t="shared" ref="V199:V262" si="21">IF(T199="","",IF(AND(N199&gt;S199,N199&lt;=T199),TRUE,FALSE))</f>
        <v>#N/A</v>
      </c>
      <c r="W199" s="88" t="e">
        <f t="shared" ref="W199:W262" si="22">IF(T199="","",IF(N199&gt;T199,TRUE,FALSE))</f>
        <v>#N/A</v>
      </c>
    </row>
    <row r="200" spans="1:23" x14ac:dyDescent="0.2">
      <c r="A200" s="43"/>
      <c r="B200" s="44"/>
      <c r="C200" s="45"/>
      <c r="D200" s="29"/>
      <c r="E200" s="29"/>
      <c r="F200" s="29"/>
      <c r="G200" s="29"/>
      <c r="H200" s="29"/>
      <c r="I200" s="30"/>
      <c r="J200" s="30"/>
      <c r="K200" s="46"/>
      <c r="L200" s="47"/>
      <c r="M200" s="17"/>
      <c r="N200" s="17"/>
      <c r="O200" s="30"/>
      <c r="P200" s="31"/>
      <c r="Q200" s="68" t="str">
        <f t="shared" si="18"/>
        <v>-</v>
      </c>
      <c r="R200" s="88" t="str">
        <f t="shared" si="19"/>
        <v/>
      </c>
      <c r="S200" s="88" t="e">
        <f>VLOOKUP(R200,Tabelle3[],2,FALSE)</f>
        <v>#N/A</v>
      </c>
      <c r="T200" s="88" t="e">
        <f t="shared" ref="T200:T263" si="23">IF(S200="","",ROUNDDOWN(S200*1.25,2))</f>
        <v>#N/A</v>
      </c>
      <c r="U200" s="88" t="str">
        <f t="shared" si="20"/>
        <v/>
      </c>
      <c r="V200" s="88" t="e">
        <f t="shared" si="21"/>
        <v>#N/A</v>
      </c>
      <c r="W200" s="88" t="e">
        <f t="shared" si="22"/>
        <v>#N/A</v>
      </c>
    </row>
    <row r="201" spans="1:23" x14ac:dyDescent="0.2">
      <c r="A201" s="43"/>
      <c r="B201" s="44"/>
      <c r="C201" s="45"/>
      <c r="D201" s="29"/>
      <c r="E201" s="29"/>
      <c r="F201" s="29"/>
      <c r="G201" s="29"/>
      <c r="H201" s="29"/>
      <c r="I201" s="30"/>
      <c r="J201" s="30"/>
      <c r="K201" s="46"/>
      <c r="L201" s="47"/>
      <c r="M201" s="17"/>
      <c r="N201" s="17"/>
      <c r="O201" s="30"/>
      <c r="P201" s="31"/>
      <c r="Q201" s="68" t="str">
        <f t="shared" si="18"/>
        <v>-</v>
      </c>
      <c r="R201" s="88" t="str">
        <f t="shared" si="19"/>
        <v/>
      </c>
      <c r="S201" s="88" t="e">
        <f>VLOOKUP(R201,Tabelle3[],2,FALSE)</f>
        <v>#N/A</v>
      </c>
      <c r="T201" s="88" t="e">
        <f t="shared" si="23"/>
        <v>#N/A</v>
      </c>
      <c r="U201" s="88" t="str">
        <f t="shared" si="20"/>
        <v/>
      </c>
      <c r="V201" s="88" t="e">
        <f t="shared" si="21"/>
        <v>#N/A</v>
      </c>
      <c r="W201" s="88" t="e">
        <f t="shared" si="22"/>
        <v>#N/A</v>
      </c>
    </row>
    <row r="202" spans="1:23" x14ac:dyDescent="0.2">
      <c r="A202" s="43"/>
      <c r="B202" s="44"/>
      <c r="C202" s="45"/>
      <c r="D202" s="29"/>
      <c r="E202" s="29"/>
      <c r="F202" s="29"/>
      <c r="G202" s="29"/>
      <c r="H202" s="29"/>
      <c r="I202" s="30"/>
      <c r="J202" s="30"/>
      <c r="K202" s="46"/>
      <c r="L202" s="47"/>
      <c r="M202" s="17"/>
      <c r="N202" s="17"/>
      <c r="O202" s="30"/>
      <c r="P202" s="31"/>
      <c r="Q202" s="68" t="str">
        <f t="shared" si="18"/>
        <v>-</v>
      </c>
      <c r="R202" s="88" t="str">
        <f t="shared" si="19"/>
        <v/>
      </c>
      <c r="S202" s="88" t="e">
        <f>VLOOKUP(R202,Tabelle3[],2,FALSE)</f>
        <v>#N/A</v>
      </c>
      <c r="T202" s="88" t="e">
        <f t="shared" si="23"/>
        <v>#N/A</v>
      </c>
      <c r="U202" s="88" t="str">
        <f t="shared" si="20"/>
        <v/>
      </c>
      <c r="V202" s="88" t="e">
        <f t="shared" si="21"/>
        <v>#N/A</v>
      </c>
      <c r="W202" s="88" t="e">
        <f t="shared" si="22"/>
        <v>#N/A</v>
      </c>
    </row>
    <row r="203" spans="1:23" x14ac:dyDescent="0.2">
      <c r="A203" s="43"/>
      <c r="B203" s="44"/>
      <c r="C203" s="45"/>
      <c r="D203" s="29"/>
      <c r="E203" s="29"/>
      <c r="F203" s="29"/>
      <c r="G203" s="29"/>
      <c r="H203" s="29"/>
      <c r="I203" s="30"/>
      <c r="J203" s="30"/>
      <c r="K203" s="46"/>
      <c r="L203" s="47"/>
      <c r="M203" s="17"/>
      <c r="N203" s="17"/>
      <c r="O203" s="30"/>
      <c r="P203" s="31"/>
      <c r="Q203" s="68" t="str">
        <f t="shared" si="18"/>
        <v>-</v>
      </c>
      <c r="R203" s="88" t="str">
        <f t="shared" si="19"/>
        <v/>
      </c>
      <c r="S203" s="88" t="e">
        <f>VLOOKUP(R203,Tabelle3[],2,FALSE)</f>
        <v>#N/A</v>
      </c>
      <c r="T203" s="88" t="e">
        <f t="shared" si="23"/>
        <v>#N/A</v>
      </c>
      <c r="U203" s="88" t="str">
        <f t="shared" si="20"/>
        <v/>
      </c>
      <c r="V203" s="88" t="e">
        <f t="shared" si="21"/>
        <v>#N/A</v>
      </c>
      <c r="W203" s="88" t="e">
        <f t="shared" si="22"/>
        <v>#N/A</v>
      </c>
    </row>
    <row r="204" spans="1:23" x14ac:dyDescent="0.2">
      <c r="A204" s="43"/>
      <c r="B204" s="44"/>
      <c r="C204" s="45"/>
      <c r="D204" s="29"/>
      <c r="E204" s="29"/>
      <c r="F204" s="29"/>
      <c r="G204" s="29"/>
      <c r="H204" s="29"/>
      <c r="I204" s="30"/>
      <c r="J204" s="30"/>
      <c r="K204" s="46"/>
      <c r="L204" s="47"/>
      <c r="M204" s="17"/>
      <c r="N204" s="17"/>
      <c r="O204" s="30"/>
      <c r="P204" s="31"/>
      <c r="Q204" s="68" t="str">
        <f t="shared" si="18"/>
        <v>-</v>
      </c>
      <c r="R204" s="88" t="str">
        <f t="shared" si="19"/>
        <v/>
      </c>
      <c r="S204" s="88" t="e">
        <f>VLOOKUP(R204,Tabelle3[],2,FALSE)</f>
        <v>#N/A</v>
      </c>
      <c r="T204" s="88" t="e">
        <f t="shared" si="23"/>
        <v>#N/A</v>
      </c>
      <c r="U204" s="88" t="str">
        <f t="shared" si="20"/>
        <v/>
      </c>
      <c r="V204" s="88" t="e">
        <f t="shared" si="21"/>
        <v>#N/A</v>
      </c>
      <c r="W204" s="88" t="e">
        <f t="shared" si="22"/>
        <v>#N/A</v>
      </c>
    </row>
    <row r="205" spans="1:23" x14ac:dyDescent="0.2">
      <c r="A205" s="43"/>
      <c r="B205" s="44"/>
      <c r="C205" s="45"/>
      <c r="D205" s="29"/>
      <c r="E205" s="29"/>
      <c r="F205" s="29"/>
      <c r="G205" s="29"/>
      <c r="H205" s="29"/>
      <c r="I205" s="30"/>
      <c r="J205" s="30"/>
      <c r="K205" s="46"/>
      <c r="L205" s="47"/>
      <c r="M205" s="17"/>
      <c r="N205" s="17"/>
      <c r="O205" s="30"/>
      <c r="P205" s="31"/>
      <c r="Q205" s="68" t="str">
        <f t="shared" si="18"/>
        <v>-</v>
      </c>
      <c r="R205" s="88" t="str">
        <f t="shared" si="19"/>
        <v/>
      </c>
      <c r="S205" s="88" t="e">
        <f>VLOOKUP(R205,Tabelle3[],2,FALSE)</f>
        <v>#N/A</v>
      </c>
      <c r="T205" s="88" t="e">
        <f t="shared" si="23"/>
        <v>#N/A</v>
      </c>
      <c r="U205" s="88" t="str">
        <f t="shared" si="20"/>
        <v/>
      </c>
      <c r="V205" s="88" t="e">
        <f t="shared" si="21"/>
        <v>#N/A</v>
      </c>
      <c r="W205" s="88" t="e">
        <f t="shared" si="22"/>
        <v>#N/A</v>
      </c>
    </row>
    <row r="206" spans="1:23" x14ac:dyDescent="0.2">
      <c r="A206" s="43"/>
      <c r="B206" s="44"/>
      <c r="C206" s="45"/>
      <c r="D206" s="29"/>
      <c r="E206" s="29"/>
      <c r="F206" s="29"/>
      <c r="G206" s="29"/>
      <c r="H206" s="29"/>
      <c r="I206" s="30"/>
      <c r="J206" s="30"/>
      <c r="K206" s="46"/>
      <c r="L206" s="47"/>
      <c r="M206" s="17"/>
      <c r="N206" s="17"/>
      <c r="O206" s="30"/>
      <c r="P206" s="31"/>
      <c r="Q206" s="68" t="str">
        <f t="shared" si="18"/>
        <v>-</v>
      </c>
      <c r="R206" s="88" t="str">
        <f t="shared" si="19"/>
        <v/>
      </c>
      <c r="S206" s="88" t="e">
        <f>VLOOKUP(R206,Tabelle3[],2,FALSE)</f>
        <v>#N/A</v>
      </c>
      <c r="T206" s="88" t="e">
        <f t="shared" si="23"/>
        <v>#N/A</v>
      </c>
      <c r="U206" s="88" t="str">
        <f t="shared" si="20"/>
        <v/>
      </c>
      <c r="V206" s="88" t="e">
        <f t="shared" si="21"/>
        <v>#N/A</v>
      </c>
      <c r="W206" s="88" t="e">
        <f t="shared" si="22"/>
        <v>#N/A</v>
      </c>
    </row>
    <row r="207" spans="1:23" x14ac:dyDescent="0.2">
      <c r="A207" s="43"/>
      <c r="B207" s="44"/>
      <c r="C207" s="45"/>
      <c r="D207" s="29"/>
      <c r="E207" s="29"/>
      <c r="F207" s="29"/>
      <c r="G207" s="29"/>
      <c r="H207" s="29"/>
      <c r="I207" s="30"/>
      <c r="J207" s="30"/>
      <c r="K207" s="46"/>
      <c r="L207" s="47"/>
      <c r="M207" s="17"/>
      <c r="N207" s="17"/>
      <c r="O207" s="30"/>
      <c r="P207" s="31"/>
      <c r="Q207" s="68" t="str">
        <f t="shared" si="18"/>
        <v>-</v>
      </c>
      <c r="R207" s="88" t="str">
        <f t="shared" si="19"/>
        <v/>
      </c>
      <c r="S207" s="88" t="e">
        <f>VLOOKUP(R207,Tabelle3[],2,FALSE)</f>
        <v>#N/A</v>
      </c>
      <c r="T207" s="88" t="e">
        <f t="shared" si="23"/>
        <v>#N/A</v>
      </c>
      <c r="U207" s="88" t="str">
        <f t="shared" si="20"/>
        <v/>
      </c>
      <c r="V207" s="88" t="e">
        <f t="shared" si="21"/>
        <v>#N/A</v>
      </c>
      <c r="W207" s="88" t="e">
        <f t="shared" si="22"/>
        <v>#N/A</v>
      </c>
    </row>
    <row r="208" spans="1:23" x14ac:dyDescent="0.2">
      <c r="A208" s="43"/>
      <c r="B208" s="44"/>
      <c r="C208" s="45"/>
      <c r="D208" s="29"/>
      <c r="E208" s="29"/>
      <c r="F208" s="29"/>
      <c r="G208" s="29"/>
      <c r="H208" s="29"/>
      <c r="I208" s="30"/>
      <c r="J208" s="30"/>
      <c r="K208" s="46"/>
      <c r="L208" s="47"/>
      <c r="M208" s="17"/>
      <c r="N208" s="17"/>
      <c r="O208" s="30"/>
      <c r="P208" s="31"/>
      <c r="Q208" s="68" t="str">
        <f t="shared" si="18"/>
        <v>-</v>
      </c>
      <c r="R208" s="88" t="str">
        <f t="shared" si="19"/>
        <v/>
      </c>
      <c r="S208" s="88" t="e">
        <f>VLOOKUP(R208,Tabelle3[],2,FALSE)</f>
        <v>#N/A</v>
      </c>
      <c r="T208" s="88" t="e">
        <f t="shared" si="23"/>
        <v>#N/A</v>
      </c>
      <c r="U208" s="88" t="str">
        <f t="shared" si="20"/>
        <v/>
      </c>
      <c r="V208" s="88" t="e">
        <f t="shared" si="21"/>
        <v>#N/A</v>
      </c>
      <c r="W208" s="88" t="e">
        <f t="shared" si="22"/>
        <v>#N/A</v>
      </c>
    </row>
    <row r="209" spans="1:23" x14ac:dyDescent="0.2">
      <c r="A209" s="43"/>
      <c r="B209" s="44"/>
      <c r="C209" s="45"/>
      <c r="D209" s="29"/>
      <c r="E209" s="29"/>
      <c r="F209" s="29"/>
      <c r="G209" s="29"/>
      <c r="H209" s="29"/>
      <c r="I209" s="30"/>
      <c r="J209" s="30"/>
      <c r="K209" s="46"/>
      <c r="L209" s="47"/>
      <c r="M209" s="17"/>
      <c r="N209" s="17"/>
      <c r="O209" s="30"/>
      <c r="P209" s="31"/>
      <c r="Q209" s="68" t="str">
        <f t="shared" si="18"/>
        <v>-</v>
      </c>
      <c r="R209" s="88" t="str">
        <f t="shared" si="19"/>
        <v/>
      </c>
      <c r="S209" s="88" t="e">
        <f>VLOOKUP(R209,Tabelle3[],2,FALSE)</f>
        <v>#N/A</v>
      </c>
      <c r="T209" s="88" t="e">
        <f t="shared" si="23"/>
        <v>#N/A</v>
      </c>
      <c r="U209" s="88" t="str">
        <f t="shared" si="20"/>
        <v/>
      </c>
      <c r="V209" s="88" t="e">
        <f t="shared" si="21"/>
        <v>#N/A</v>
      </c>
      <c r="W209" s="88" t="e">
        <f t="shared" si="22"/>
        <v>#N/A</v>
      </c>
    </row>
    <row r="210" spans="1:23" x14ac:dyDescent="0.2">
      <c r="A210" s="43"/>
      <c r="B210" s="44"/>
      <c r="C210" s="45"/>
      <c r="D210" s="29"/>
      <c r="E210" s="29"/>
      <c r="F210" s="29"/>
      <c r="G210" s="29"/>
      <c r="H210" s="29"/>
      <c r="I210" s="30"/>
      <c r="J210" s="30"/>
      <c r="K210" s="46"/>
      <c r="L210" s="47"/>
      <c r="M210" s="17"/>
      <c r="N210" s="17"/>
      <c r="O210" s="30"/>
      <c r="P210" s="31"/>
      <c r="Q210" s="68" t="str">
        <f t="shared" si="18"/>
        <v>-</v>
      </c>
      <c r="R210" s="88" t="str">
        <f t="shared" si="19"/>
        <v/>
      </c>
      <c r="S210" s="88" t="e">
        <f>VLOOKUP(R210,Tabelle3[],2,FALSE)</f>
        <v>#N/A</v>
      </c>
      <c r="T210" s="88" t="e">
        <f t="shared" si="23"/>
        <v>#N/A</v>
      </c>
      <c r="U210" s="88" t="str">
        <f t="shared" si="20"/>
        <v/>
      </c>
      <c r="V210" s="88" t="e">
        <f t="shared" si="21"/>
        <v>#N/A</v>
      </c>
      <c r="W210" s="88" t="e">
        <f t="shared" si="22"/>
        <v>#N/A</v>
      </c>
    </row>
    <row r="211" spans="1:23" x14ac:dyDescent="0.2">
      <c r="A211" s="43"/>
      <c r="B211" s="44"/>
      <c r="C211" s="45"/>
      <c r="D211" s="29"/>
      <c r="E211" s="29"/>
      <c r="F211" s="29"/>
      <c r="G211" s="29"/>
      <c r="H211" s="29"/>
      <c r="I211" s="30"/>
      <c r="J211" s="30"/>
      <c r="K211" s="46"/>
      <c r="L211" s="47"/>
      <c r="M211" s="17"/>
      <c r="N211" s="17"/>
      <c r="O211" s="30"/>
      <c r="P211" s="31"/>
      <c r="Q211" s="68" t="str">
        <f t="shared" si="18"/>
        <v>-</v>
      </c>
      <c r="R211" s="88" t="str">
        <f t="shared" si="19"/>
        <v/>
      </c>
      <c r="S211" s="88" t="e">
        <f>VLOOKUP(R211,Tabelle3[],2,FALSE)</f>
        <v>#N/A</v>
      </c>
      <c r="T211" s="88" t="e">
        <f t="shared" si="23"/>
        <v>#N/A</v>
      </c>
      <c r="U211" s="88" t="str">
        <f t="shared" si="20"/>
        <v/>
      </c>
      <c r="V211" s="88" t="e">
        <f t="shared" si="21"/>
        <v>#N/A</v>
      </c>
      <c r="W211" s="88" t="e">
        <f t="shared" si="22"/>
        <v>#N/A</v>
      </c>
    </row>
    <row r="212" spans="1:23" x14ac:dyDescent="0.2">
      <c r="A212" s="43"/>
      <c r="B212" s="44"/>
      <c r="C212" s="45"/>
      <c r="D212" s="29"/>
      <c r="E212" s="29"/>
      <c r="F212" s="29"/>
      <c r="G212" s="29"/>
      <c r="H212" s="29"/>
      <c r="I212" s="30"/>
      <c r="J212" s="30"/>
      <c r="K212" s="46"/>
      <c r="L212" s="47"/>
      <c r="M212" s="17"/>
      <c r="N212" s="17"/>
      <c r="O212" s="30"/>
      <c r="P212" s="31"/>
      <c r="Q212" s="68" t="str">
        <f t="shared" si="18"/>
        <v>-</v>
      </c>
      <c r="R212" s="88" t="str">
        <f t="shared" si="19"/>
        <v/>
      </c>
      <c r="S212" s="88" t="e">
        <f>VLOOKUP(R212,Tabelle3[],2,FALSE)</f>
        <v>#N/A</v>
      </c>
      <c r="T212" s="88" t="e">
        <f t="shared" si="23"/>
        <v>#N/A</v>
      </c>
      <c r="U212" s="88" t="str">
        <f t="shared" si="20"/>
        <v/>
      </c>
      <c r="V212" s="88" t="e">
        <f t="shared" si="21"/>
        <v>#N/A</v>
      </c>
      <c r="W212" s="88" t="e">
        <f t="shared" si="22"/>
        <v>#N/A</v>
      </c>
    </row>
    <row r="213" spans="1:23" x14ac:dyDescent="0.2">
      <c r="A213" s="43"/>
      <c r="B213" s="44"/>
      <c r="C213" s="45"/>
      <c r="D213" s="29"/>
      <c r="E213" s="29"/>
      <c r="F213" s="29"/>
      <c r="G213" s="29"/>
      <c r="H213" s="29"/>
      <c r="I213" s="30"/>
      <c r="J213" s="30"/>
      <c r="K213" s="46"/>
      <c r="L213" s="47"/>
      <c r="M213" s="17"/>
      <c r="N213" s="17"/>
      <c r="O213" s="30"/>
      <c r="P213" s="31"/>
      <c r="Q213" s="68" t="str">
        <f t="shared" si="18"/>
        <v>-</v>
      </c>
      <c r="R213" s="88" t="str">
        <f t="shared" si="19"/>
        <v/>
      </c>
      <c r="S213" s="88" t="e">
        <f>VLOOKUP(R213,Tabelle3[],2,FALSE)</f>
        <v>#N/A</v>
      </c>
      <c r="T213" s="88" t="e">
        <f t="shared" si="23"/>
        <v>#N/A</v>
      </c>
      <c r="U213" s="88" t="str">
        <f t="shared" si="20"/>
        <v/>
      </c>
      <c r="V213" s="88" t="e">
        <f t="shared" si="21"/>
        <v>#N/A</v>
      </c>
      <c r="W213" s="88" t="e">
        <f t="shared" si="22"/>
        <v>#N/A</v>
      </c>
    </row>
    <row r="214" spans="1:23" x14ac:dyDescent="0.2">
      <c r="A214" s="43"/>
      <c r="B214" s="44"/>
      <c r="C214" s="45"/>
      <c r="D214" s="29"/>
      <c r="E214" s="29"/>
      <c r="F214" s="29"/>
      <c r="G214" s="29"/>
      <c r="H214" s="29"/>
      <c r="I214" s="30"/>
      <c r="J214" s="30"/>
      <c r="K214" s="46"/>
      <c r="L214" s="47"/>
      <c r="M214" s="17"/>
      <c r="N214" s="17"/>
      <c r="O214" s="30"/>
      <c r="P214" s="31"/>
      <c r="Q214" s="68" t="str">
        <f t="shared" si="18"/>
        <v>-</v>
      </c>
      <c r="R214" s="88" t="str">
        <f t="shared" si="19"/>
        <v/>
      </c>
      <c r="S214" s="88" t="e">
        <f>VLOOKUP(R214,Tabelle3[],2,FALSE)</f>
        <v>#N/A</v>
      </c>
      <c r="T214" s="88" t="e">
        <f t="shared" si="23"/>
        <v>#N/A</v>
      </c>
      <c r="U214" s="88" t="str">
        <f t="shared" si="20"/>
        <v/>
      </c>
      <c r="V214" s="88" t="e">
        <f t="shared" si="21"/>
        <v>#N/A</v>
      </c>
      <c r="W214" s="88" t="e">
        <f t="shared" si="22"/>
        <v>#N/A</v>
      </c>
    </row>
    <row r="215" spans="1:23" x14ac:dyDescent="0.2">
      <c r="A215" s="43"/>
      <c r="B215" s="44"/>
      <c r="C215" s="45"/>
      <c r="D215" s="29"/>
      <c r="E215" s="29"/>
      <c r="F215" s="29"/>
      <c r="G215" s="29"/>
      <c r="H215" s="29"/>
      <c r="I215" s="30"/>
      <c r="J215" s="30"/>
      <c r="K215" s="46"/>
      <c r="L215" s="47"/>
      <c r="M215" s="17"/>
      <c r="N215" s="17"/>
      <c r="O215" s="30"/>
      <c r="P215" s="31"/>
      <c r="Q215" s="68" t="str">
        <f t="shared" si="18"/>
        <v>-</v>
      </c>
      <c r="R215" s="88" t="str">
        <f t="shared" si="19"/>
        <v/>
      </c>
      <c r="S215" s="88" t="e">
        <f>VLOOKUP(R215,Tabelle3[],2,FALSE)</f>
        <v>#N/A</v>
      </c>
      <c r="T215" s="88" t="e">
        <f t="shared" si="23"/>
        <v>#N/A</v>
      </c>
      <c r="U215" s="88" t="str">
        <f t="shared" si="20"/>
        <v/>
      </c>
      <c r="V215" s="88" t="e">
        <f t="shared" si="21"/>
        <v>#N/A</v>
      </c>
      <c r="W215" s="88" t="e">
        <f t="shared" si="22"/>
        <v>#N/A</v>
      </c>
    </row>
    <row r="216" spans="1:23" x14ac:dyDescent="0.2">
      <c r="A216" s="43"/>
      <c r="B216" s="44"/>
      <c r="C216" s="45"/>
      <c r="D216" s="29"/>
      <c r="E216" s="29"/>
      <c r="F216" s="29"/>
      <c r="G216" s="29"/>
      <c r="H216" s="29"/>
      <c r="I216" s="30"/>
      <c r="J216" s="30"/>
      <c r="K216" s="46"/>
      <c r="L216" s="47"/>
      <c r="M216" s="17"/>
      <c r="N216" s="17"/>
      <c r="O216" s="30"/>
      <c r="P216" s="31"/>
      <c r="Q216" s="68" t="str">
        <f t="shared" si="18"/>
        <v>-</v>
      </c>
      <c r="R216" s="88" t="str">
        <f t="shared" si="19"/>
        <v/>
      </c>
      <c r="S216" s="88" t="e">
        <f>VLOOKUP(R216,Tabelle3[],2,FALSE)</f>
        <v>#N/A</v>
      </c>
      <c r="T216" s="88" t="e">
        <f t="shared" si="23"/>
        <v>#N/A</v>
      </c>
      <c r="U216" s="88" t="str">
        <f t="shared" si="20"/>
        <v/>
      </c>
      <c r="V216" s="88" t="e">
        <f t="shared" si="21"/>
        <v>#N/A</v>
      </c>
      <c r="W216" s="88" t="e">
        <f t="shared" si="22"/>
        <v>#N/A</v>
      </c>
    </row>
    <row r="217" spans="1:23" x14ac:dyDescent="0.2">
      <c r="A217" s="43"/>
      <c r="B217" s="44"/>
      <c r="C217" s="45"/>
      <c r="D217" s="29"/>
      <c r="E217" s="29"/>
      <c r="F217" s="29"/>
      <c r="G217" s="29"/>
      <c r="H217" s="29"/>
      <c r="I217" s="30"/>
      <c r="J217" s="30"/>
      <c r="K217" s="46"/>
      <c r="L217" s="47"/>
      <c r="M217" s="17"/>
      <c r="N217" s="17"/>
      <c r="O217" s="30"/>
      <c r="P217" s="31"/>
      <c r="Q217" s="68" t="str">
        <f t="shared" si="18"/>
        <v>-</v>
      </c>
      <c r="R217" s="88" t="str">
        <f t="shared" si="19"/>
        <v/>
      </c>
      <c r="S217" s="88" t="e">
        <f>VLOOKUP(R217,Tabelle3[],2,FALSE)</f>
        <v>#N/A</v>
      </c>
      <c r="T217" s="88" t="e">
        <f t="shared" si="23"/>
        <v>#N/A</v>
      </c>
      <c r="U217" s="88" t="str">
        <f t="shared" si="20"/>
        <v/>
      </c>
      <c r="V217" s="88" t="e">
        <f t="shared" si="21"/>
        <v>#N/A</v>
      </c>
      <c r="W217" s="88" t="e">
        <f t="shared" si="22"/>
        <v>#N/A</v>
      </c>
    </row>
    <row r="218" spans="1:23" x14ac:dyDescent="0.2">
      <c r="A218" s="43"/>
      <c r="B218" s="44"/>
      <c r="C218" s="45"/>
      <c r="D218" s="29"/>
      <c r="E218" s="29"/>
      <c r="F218" s="29"/>
      <c r="G218" s="29"/>
      <c r="H218" s="29"/>
      <c r="I218" s="30"/>
      <c r="J218" s="30"/>
      <c r="K218" s="46"/>
      <c r="L218" s="47"/>
      <c r="M218" s="17"/>
      <c r="N218" s="17"/>
      <c r="O218" s="30"/>
      <c r="P218" s="31"/>
      <c r="Q218" s="68" t="str">
        <f t="shared" si="18"/>
        <v>-</v>
      </c>
      <c r="R218" s="88" t="str">
        <f t="shared" si="19"/>
        <v/>
      </c>
      <c r="S218" s="88" t="e">
        <f>VLOOKUP(R218,Tabelle3[],2,FALSE)</f>
        <v>#N/A</v>
      </c>
      <c r="T218" s="88" t="e">
        <f t="shared" si="23"/>
        <v>#N/A</v>
      </c>
      <c r="U218" s="88" t="str">
        <f t="shared" si="20"/>
        <v/>
      </c>
      <c r="V218" s="88" t="e">
        <f t="shared" si="21"/>
        <v>#N/A</v>
      </c>
      <c r="W218" s="88" t="e">
        <f t="shared" si="22"/>
        <v>#N/A</v>
      </c>
    </row>
    <row r="219" spans="1:23" x14ac:dyDescent="0.2">
      <c r="A219" s="43"/>
      <c r="B219" s="44"/>
      <c r="C219" s="45"/>
      <c r="D219" s="29"/>
      <c r="E219" s="29"/>
      <c r="F219" s="29"/>
      <c r="G219" s="29"/>
      <c r="H219" s="29"/>
      <c r="I219" s="30"/>
      <c r="J219" s="30"/>
      <c r="K219" s="46"/>
      <c r="L219" s="47"/>
      <c r="M219" s="17"/>
      <c r="N219" s="17"/>
      <c r="O219" s="30"/>
      <c r="P219" s="31"/>
      <c r="Q219" s="68" t="str">
        <f t="shared" si="18"/>
        <v>-</v>
      </c>
      <c r="R219" s="88" t="str">
        <f t="shared" si="19"/>
        <v/>
      </c>
      <c r="S219" s="88" t="e">
        <f>VLOOKUP(R219,Tabelle3[],2,FALSE)</f>
        <v>#N/A</v>
      </c>
      <c r="T219" s="88" t="e">
        <f t="shared" si="23"/>
        <v>#N/A</v>
      </c>
      <c r="U219" s="88" t="str">
        <f t="shared" si="20"/>
        <v/>
      </c>
      <c r="V219" s="88" t="e">
        <f t="shared" si="21"/>
        <v>#N/A</v>
      </c>
      <c r="W219" s="88" t="e">
        <f t="shared" si="22"/>
        <v>#N/A</v>
      </c>
    </row>
    <row r="220" spans="1:23" x14ac:dyDescent="0.2">
      <c r="A220" s="43"/>
      <c r="B220" s="44"/>
      <c r="C220" s="45"/>
      <c r="D220" s="29"/>
      <c r="E220" s="29"/>
      <c r="F220" s="29"/>
      <c r="G220" s="29"/>
      <c r="H220" s="29"/>
      <c r="I220" s="30"/>
      <c r="J220" s="30"/>
      <c r="K220" s="46"/>
      <c r="L220" s="47"/>
      <c r="M220" s="17"/>
      <c r="N220" s="17"/>
      <c r="O220" s="30"/>
      <c r="P220" s="31"/>
      <c r="Q220" s="68" t="str">
        <f t="shared" si="18"/>
        <v>-</v>
      </c>
      <c r="R220" s="88" t="str">
        <f t="shared" si="19"/>
        <v/>
      </c>
      <c r="S220" s="88" t="e">
        <f>VLOOKUP(R220,Tabelle3[],2,FALSE)</f>
        <v>#N/A</v>
      </c>
      <c r="T220" s="88" t="e">
        <f t="shared" si="23"/>
        <v>#N/A</v>
      </c>
      <c r="U220" s="88" t="str">
        <f t="shared" si="20"/>
        <v/>
      </c>
      <c r="V220" s="88" t="e">
        <f t="shared" si="21"/>
        <v>#N/A</v>
      </c>
      <c r="W220" s="88" t="e">
        <f t="shared" si="22"/>
        <v>#N/A</v>
      </c>
    </row>
    <row r="221" spans="1:23" x14ac:dyDescent="0.2">
      <c r="A221" s="43"/>
      <c r="B221" s="44"/>
      <c r="C221" s="45"/>
      <c r="D221" s="29"/>
      <c r="E221" s="29"/>
      <c r="F221" s="29"/>
      <c r="G221" s="29"/>
      <c r="H221" s="29"/>
      <c r="I221" s="30"/>
      <c r="J221" s="30"/>
      <c r="K221" s="46"/>
      <c r="L221" s="47"/>
      <c r="M221" s="17"/>
      <c r="N221" s="17"/>
      <c r="O221" s="30"/>
      <c r="P221" s="31"/>
      <c r="Q221" s="68" t="str">
        <f t="shared" si="18"/>
        <v>-</v>
      </c>
      <c r="R221" s="88" t="str">
        <f t="shared" si="19"/>
        <v/>
      </c>
      <c r="S221" s="88" t="e">
        <f>VLOOKUP(R221,Tabelle3[],2,FALSE)</f>
        <v>#N/A</v>
      </c>
      <c r="T221" s="88" t="e">
        <f t="shared" si="23"/>
        <v>#N/A</v>
      </c>
      <c r="U221" s="88" t="str">
        <f t="shared" si="20"/>
        <v/>
      </c>
      <c r="V221" s="88" t="e">
        <f t="shared" si="21"/>
        <v>#N/A</v>
      </c>
      <c r="W221" s="88" t="e">
        <f t="shared" si="22"/>
        <v>#N/A</v>
      </c>
    </row>
    <row r="222" spans="1:23" x14ac:dyDescent="0.2">
      <c r="A222" s="43"/>
      <c r="B222" s="44"/>
      <c r="C222" s="45"/>
      <c r="D222" s="29"/>
      <c r="E222" s="29"/>
      <c r="F222" s="29"/>
      <c r="G222" s="29"/>
      <c r="H222" s="29"/>
      <c r="I222" s="30"/>
      <c r="J222" s="30"/>
      <c r="K222" s="46"/>
      <c r="L222" s="47"/>
      <c r="M222" s="17"/>
      <c r="N222" s="17"/>
      <c r="O222" s="30"/>
      <c r="P222" s="31"/>
      <c r="Q222" s="68" t="str">
        <f t="shared" si="18"/>
        <v>-</v>
      </c>
      <c r="R222" s="88" t="str">
        <f t="shared" si="19"/>
        <v/>
      </c>
      <c r="S222" s="88" t="e">
        <f>VLOOKUP(R222,Tabelle3[],2,FALSE)</f>
        <v>#N/A</v>
      </c>
      <c r="T222" s="88" t="e">
        <f t="shared" si="23"/>
        <v>#N/A</v>
      </c>
      <c r="U222" s="88" t="str">
        <f t="shared" si="20"/>
        <v/>
      </c>
      <c r="V222" s="88" t="e">
        <f t="shared" si="21"/>
        <v>#N/A</v>
      </c>
      <c r="W222" s="88" t="e">
        <f t="shared" si="22"/>
        <v>#N/A</v>
      </c>
    </row>
    <row r="223" spans="1:23" x14ac:dyDescent="0.2">
      <c r="A223" s="43"/>
      <c r="B223" s="44"/>
      <c r="C223" s="45"/>
      <c r="D223" s="29"/>
      <c r="E223" s="29"/>
      <c r="F223" s="29"/>
      <c r="G223" s="29"/>
      <c r="H223" s="29"/>
      <c r="I223" s="30"/>
      <c r="J223" s="30"/>
      <c r="K223" s="46"/>
      <c r="L223" s="47"/>
      <c r="M223" s="17"/>
      <c r="N223" s="17"/>
      <c r="O223" s="30"/>
      <c r="P223" s="31"/>
      <c r="Q223" s="68" t="str">
        <f t="shared" si="18"/>
        <v>-</v>
      </c>
      <c r="R223" s="88" t="str">
        <f t="shared" si="19"/>
        <v/>
      </c>
      <c r="S223" s="88" t="e">
        <f>VLOOKUP(R223,Tabelle3[],2,FALSE)</f>
        <v>#N/A</v>
      </c>
      <c r="T223" s="88" t="e">
        <f t="shared" si="23"/>
        <v>#N/A</v>
      </c>
      <c r="U223" s="88" t="str">
        <f t="shared" si="20"/>
        <v/>
      </c>
      <c r="V223" s="88" t="e">
        <f t="shared" si="21"/>
        <v>#N/A</v>
      </c>
      <c r="W223" s="88" t="e">
        <f t="shared" si="22"/>
        <v>#N/A</v>
      </c>
    </row>
    <row r="224" spans="1:23" x14ac:dyDescent="0.2">
      <c r="A224" s="43"/>
      <c r="B224" s="44"/>
      <c r="C224" s="45"/>
      <c r="D224" s="29"/>
      <c r="E224" s="29"/>
      <c r="F224" s="29"/>
      <c r="G224" s="29"/>
      <c r="H224" s="29"/>
      <c r="I224" s="30"/>
      <c r="J224" s="30"/>
      <c r="K224" s="46"/>
      <c r="L224" s="47"/>
      <c r="M224" s="17"/>
      <c r="N224" s="17"/>
      <c r="O224" s="30"/>
      <c r="P224" s="31"/>
      <c r="Q224" s="68" t="str">
        <f t="shared" si="18"/>
        <v>-</v>
      </c>
      <c r="R224" s="88" t="str">
        <f t="shared" si="19"/>
        <v/>
      </c>
      <c r="S224" s="88" t="e">
        <f>VLOOKUP(R224,Tabelle3[],2,FALSE)</f>
        <v>#N/A</v>
      </c>
      <c r="T224" s="88" t="e">
        <f t="shared" si="23"/>
        <v>#N/A</v>
      </c>
      <c r="U224" s="88" t="str">
        <f t="shared" si="20"/>
        <v/>
      </c>
      <c r="V224" s="88" t="e">
        <f t="shared" si="21"/>
        <v>#N/A</v>
      </c>
      <c r="W224" s="88" t="e">
        <f t="shared" si="22"/>
        <v>#N/A</v>
      </c>
    </row>
    <row r="225" spans="1:23" x14ac:dyDescent="0.2">
      <c r="A225" s="43"/>
      <c r="B225" s="44"/>
      <c r="C225" s="45"/>
      <c r="D225" s="29"/>
      <c r="E225" s="29"/>
      <c r="F225" s="29"/>
      <c r="G225" s="29"/>
      <c r="H225" s="29"/>
      <c r="I225" s="30"/>
      <c r="J225" s="30"/>
      <c r="K225" s="46"/>
      <c r="L225" s="47"/>
      <c r="M225" s="17"/>
      <c r="N225" s="17"/>
      <c r="O225" s="30"/>
      <c r="P225" s="31"/>
      <c r="Q225" s="68" t="str">
        <f t="shared" si="18"/>
        <v>-</v>
      </c>
      <c r="R225" s="88" t="str">
        <f t="shared" si="19"/>
        <v/>
      </c>
      <c r="S225" s="88" t="e">
        <f>VLOOKUP(R225,Tabelle3[],2,FALSE)</f>
        <v>#N/A</v>
      </c>
      <c r="T225" s="88" t="e">
        <f t="shared" si="23"/>
        <v>#N/A</v>
      </c>
      <c r="U225" s="88" t="str">
        <f t="shared" si="20"/>
        <v/>
      </c>
      <c r="V225" s="88" t="e">
        <f t="shared" si="21"/>
        <v>#N/A</v>
      </c>
      <c r="W225" s="88" t="e">
        <f t="shared" si="22"/>
        <v>#N/A</v>
      </c>
    </row>
    <row r="226" spans="1:23" x14ac:dyDescent="0.2">
      <c r="A226" s="43"/>
      <c r="B226" s="44"/>
      <c r="C226" s="45"/>
      <c r="D226" s="29"/>
      <c r="E226" s="29"/>
      <c r="F226" s="29"/>
      <c r="G226" s="29"/>
      <c r="H226" s="29"/>
      <c r="I226" s="30"/>
      <c r="J226" s="30"/>
      <c r="K226" s="46"/>
      <c r="L226" s="47"/>
      <c r="M226" s="17"/>
      <c r="N226" s="17"/>
      <c r="O226" s="30"/>
      <c r="P226" s="31"/>
      <c r="Q226" s="68" t="str">
        <f t="shared" si="18"/>
        <v>-</v>
      </c>
      <c r="R226" s="88" t="str">
        <f t="shared" si="19"/>
        <v/>
      </c>
      <c r="S226" s="88" t="e">
        <f>VLOOKUP(R226,Tabelle3[],2,FALSE)</f>
        <v>#N/A</v>
      </c>
      <c r="T226" s="88" t="e">
        <f t="shared" si="23"/>
        <v>#N/A</v>
      </c>
      <c r="U226" s="88" t="str">
        <f t="shared" si="20"/>
        <v/>
      </c>
      <c r="V226" s="88" t="e">
        <f t="shared" si="21"/>
        <v>#N/A</v>
      </c>
      <c r="W226" s="88" t="e">
        <f t="shared" si="22"/>
        <v>#N/A</v>
      </c>
    </row>
    <row r="227" spans="1:23" x14ac:dyDescent="0.2">
      <c r="A227" s="43"/>
      <c r="B227" s="44"/>
      <c r="C227" s="45"/>
      <c r="D227" s="29"/>
      <c r="E227" s="29"/>
      <c r="F227" s="29"/>
      <c r="G227" s="29"/>
      <c r="H227" s="29"/>
      <c r="I227" s="30"/>
      <c r="J227" s="30"/>
      <c r="K227" s="46"/>
      <c r="L227" s="47"/>
      <c r="M227" s="17"/>
      <c r="N227" s="17"/>
      <c r="O227" s="30"/>
      <c r="P227" s="31"/>
      <c r="Q227" s="68" t="str">
        <f t="shared" si="18"/>
        <v>-</v>
      </c>
      <c r="R227" s="88" t="str">
        <f t="shared" si="19"/>
        <v/>
      </c>
      <c r="S227" s="88" t="e">
        <f>VLOOKUP(R227,Tabelle3[],2,FALSE)</f>
        <v>#N/A</v>
      </c>
      <c r="T227" s="88" t="e">
        <f t="shared" si="23"/>
        <v>#N/A</v>
      </c>
      <c r="U227" s="88" t="str">
        <f t="shared" si="20"/>
        <v/>
      </c>
      <c r="V227" s="88" t="e">
        <f t="shared" si="21"/>
        <v>#N/A</v>
      </c>
      <c r="W227" s="88" t="e">
        <f t="shared" si="22"/>
        <v>#N/A</v>
      </c>
    </row>
    <row r="228" spans="1:23" x14ac:dyDescent="0.2">
      <c r="A228" s="48"/>
      <c r="B228" s="44"/>
      <c r="C228" s="49"/>
      <c r="D228" s="29"/>
      <c r="E228" s="50"/>
      <c r="F228" s="29"/>
      <c r="G228" s="50"/>
      <c r="H228" s="50"/>
      <c r="I228" s="51"/>
      <c r="J228" s="51"/>
      <c r="K228" s="52"/>
      <c r="L228" s="53"/>
      <c r="M228" s="54"/>
      <c r="N228" s="55"/>
      <c r="O228" s="51"/>
      <c r="P228" s="56"/>
      <c r="Q228" s="68" t="str">
        <f t="shared" si="18"/>
        <v>-</v>
      </c>
      <c r="R228" s="88" t="str">
        <f t="shared" si="19"/>
        <v/>
      </c>
      <c r="S228" s="88" t="e">
        <f>VLOOKUP(R228,Tabelle3[],2,FALSE)</f>
        <v>#N/A</v>
      </c>
      <c r="T228" s="88" t="e">
        <f t="shared" si="23"/>
        <v>#N/A</v>
      </c>
      <c r="U228" s="88" t="str">
        <f t="shared" si="20"/>
        <v/>
      </c>
      <c r="V228" s="88" t="e">
        <f t="shared" si="21"/>
        <v>#N/A</v>
      </c>
      <c r="W228" s="88" t="e">
        <f t="shared" si="22"/>
        <v>#N/A</v>
      </c>
    </row>
    <row r="229" spans="1:23" x14ac:dyDescent="0.2">
      <c r="A229" s="48"/>
      <c r="B229" s="44"/>
      <c r="C229" s="49"/>
      <c r="D229" s="29"/>
      <c r="E229" s="50"/>
      <c r="F229" s="29"/>
      <c r="G229" s="50"/>
      <c r="H229" s="50"/>
      <c r="I229" s="51"/>
      <c r="J229" s="51"/>
      <c r="K229" s="52"/>
      <c r="L229" s="53"/>
      <c r="M229" s="54"/>
      <c r="N229" s="54"/>
      <c r="O229" s="51"/>
      <c r="P229" s="56"/>
      <c r="Q229" s="68" t="str">
        <f t="shared" si="18"/>
        <v>-</v>
      </c>
      <c r="R229" s="88" t="str">
        <f t="shared" si="19"/>
        <v/>
      </c>
      <c r="S229" s="88" t="e">
        <f>VLOOKUP(R229,Tabelle3[],2,FALSE)</f>
        <v>#N/A</v>
      </c>
      <c r="T229" s="88" t="e">
        <f t="shared" si="23"/>
        <v>#N/A</v>
      </c>
      <c r="U229" s="88" t="str">
        <f t="shared" si="20"/>
        <v/>
      </c>
      <c r="V229" s="88" t="e">
        <f t="shared" si="21"/>
        <v>#N/A</v>
      </c>
      <c r="W229" s="88" t="e">
        <f t="shared" si="22"/>
        <v>#N/A</v>
      </c>
    </row>
    <row r="230" spans="1:23" x14ac:dyDescent="0.2">
      <c r="A230" s="48"/>
      <c r="B230" s="44"/>
      <c r="C230" s="49"/>
      <c r="D230" s="29"/>
      <c r="E230" s="50"/>
      <c r="F230" s="29"/>
      <c r="G230" s="50"/>
      <c r="H230" s="50"/>
      <c r="I230" s="51"/>
      <c r="J230" s="51"/>
      <c r="K230" s="52"/>
      <c r="L230" s="53"/>
      <c r="M230" s="54"/>
      <c r="N230" s="54"/>
      <c r="O230" s="51"/>
      <c r="P230" s="56"/>
      <c r="Q230" s="68" t="str">
        <f t="shared" si="18"/>
        <v>-</v>
      </c>
      <c r="R230" s="88" t="str">
        <f t="shared" si="19"/>
        <v/>
      </c>
      <c r="S230" s="88" t="e">
        <f>VLOOKUP(R230,Tabelle3[],2,FALSE)</f>
        <v>#N/A</v>
      </c>
      <c r="T230" s="88" t="e">
        <f t="shared" si="23"/>
        <v>#N/A</v>
      </c>
      <c r="U230" s="88" t="str">
        <f t="shared" si="20"/>
        <v/>
      </c>
      <c r="V230" s="88" t="e">
        <f t="shared" si="21"/>
        <v>#N/A</v>
      </c>
      <c r="W230" s="88" t="e">
        <f t="shared" si="22"/>
        <v>#N/A</v>
      </c>
    </row>
    <row r="231" spans="1:23" x14ac:dyDescent="0.2">
      <c r="A231" s="43"/>
      <c r="B231" s="44"/>
      <c r="C231" s="45"/>
      <c r="D231" s="29"/>
      <c r="E231" s="29"/>
      <c r="F231" s="29"/>
      <c r="G231" s="29"/>
      <c r="H231" s="29"/>
      <c r="I231" s="30"/>
      <c r="J231" s="30"/>
      <c r="K231" s="46"/>
      <c r="L231" s="47"/>
      <c r="M231" s="17"/>
      <c r="N231" s="17"/>
      <c r="O231" s="30"/>
      <c r="P231" s="31"/>
      <c r="Q231" s="68" t="str">
        <f t="shared" si="18"/>
        <v>-</v>
      </c>
      <c r="R231" s="88" t="str">
        <f t="shared" si="19"/>
        <v/>
      </c>
      <c r="S231" s="88" t="e">
        <f>VLOOKUP(R231,Tabelle3[],2,FALSE)</f>
        <v>#N/A</v>
      </c>
      <c r="T231" s="88" t="e">
        <f t="shared" si="23"/>
        <v>#N/A</v>
      </c>
      <c r="U231" s="88" t="str">
        <f t="shared" si="20"/>
        <v/>
      </c>
      <c r="V231" s="88" t="e">
        <f t="shared" si="21"/>
        <v>#N/A</v>
      </c>
      <c r="W231" s="88" t="e">
        <f t="shared" si="22"/>
        <v>#N/A</v>
      </c>
    </row>
    <row r="232" spans="1:23" x14ac:dyDescent="0.2">
      <c r="A232" s="28"/>
      <c r="B232" s="44"/>
      <c r="C232" s="45"/>
      <c r="D232" s="29"/>
      <c r="E232" s="29"/>
      <c r="F232" s="29"/>
      <c r="G232" s="29"/>
      <c r="H232" s="29"/>
      <c r="I232" s="30"/>
      <c r="J232" s="30"/>
      <c r="K232" s="46"/>
      <c r="L232" s="47"/>
      <c r="M232" s="17"/>
      <c r="N232" s="17"/>
      <c r="O232" s="30"/>
      <c r="P232" s="31"/>
      <c r="Q232" s="68" t="str">
        <f t="shared" si="18"/>
        <v>-</v>
      </c>
      <c r="R232" s="88" t="str">
        <f t="shared" si="19"/>
        <v/>
      </c>
      <c r="S232" s="88" t="e">
        <f>VLOOKUP(R232,Tabelle3[],2,FALSE)</f>
        <v>#N/A</v>
      </c>
      <c r="T232" s="88" t="e">
        <f t="shared" si="23"/>
        <v>#N/A</v>
      </c>
      <c r="U232" s="88" t="str">
        <f t="shared" si="20"/>
        <v/>
      </c>
      <c r="V232" s="88" t="e">
        <f t="shared" si="21"/>
        <v>#N/A</v>
      </c>
      <c r="W232" s="88" t="e">
        <f t="shared" si="22"/>
        <v>#N/A</v>
      </c>
    </row>
    <row r="233" spans="1:23" x14ac:dyDescent="0.2">
      <c r="A233" s="28"/>
      <c r="B233" s="44"/>
      <c r="C233" s="45"/>
      <c r="D233" s="29"/>
      <c r="E233" s="29"/>
      <c r="F233" s="29"/>
      <c r="G233" s="29"/>
      <c r="H233" s="29"/>
      <c r="I233" s="30"/>
      <c r="J233" s="30"/>
      <c r="K233" s="46"/>
      <c r="L233" s="47"/>
      <c r="M233" s="17"/>
      <c r="N233" s="17"/>
      <c r="O233" s="30"/>
      <c r="P233" s="31"/>
      <c r="Q233" s="68" t="str">
        <f t="shared" si="18"/>
        <v>-</v>
      </c>
      <c r="R233" s="88" t="str">
        <f t="shared" si="19"/>
        <v/>
      </c>
      <c r="S233" s="88" t="e">
        <f>VLOOKUP(R233,Tabelle3[],2,FALSE)</f>
        <v>#N/A</v>
      </c>
      <c r="T233" s="88" t="e">
        <f t="shared" si="23"/>
        <v>#N/A</v>
      </c>
      <c r="U233" s="88" t="str">
        <f t="shared" si="20"/>
        <v/>
      </c>
      <c r="V233" s="88" t="e">
        <f t="shared" si="21"/>
        <v>#N/A</v>
      </c>
      <c r="W233" s="88" t="e">
        <f t="shared" si="22"/>
        <v>#N/A</v>
      </c>
    </row>
    <row r="234" spans="1:23" x14ac:dyDescent="0.2">
      <c r="A234" s="28"/>
      <c r="B234" s="44"/>
      <c r="C234" s="45"/>
      <c r="D234" s="29"/>
      <c r="E234" s="29"/>
      <c r="F234" s="29"/>
      <c r="G234" s="29"/>
      <c r="H234" s="29"/>
      <c r="I234" s="30"/>
      <c r="J234" s="30"/>
      <c r="K234" s="46"/>
      <c r="L234" s="47"/>
      <c r="M234" s="17"/>
      <c r="N234" s="17"/>
      <c r="O234" s="30"/>
      <c r="P234" s="31"/>
      <c r="Q234" s="68" t="str">
        <f t="shared" si="18"/>
        <v>-</v>
      </c>
      <c r="R234" s="88" t="str">
        <f t="shared" si="19"/>
        <v/>
      </c>
      <c r="S234" s="88" t="e">
        <f>VLOOKUP(R234,Tabelle3[],2,FALSE)</f>
        <v>#N/A</v>
      </c>
      <c r="T234" s="88" t="e">
        <f t="shared" si="23"/>
        <v>#N/A</v>
      </c>
      <c r="U234" s="88" t="str">
        <f t="shared" si="20"/>
        <v/>
      </c>
      <c r="V234" s="88" t="e">
        <f t="shared" si="21"/>
        <v>#N/A</v>
      </c>
      <c r="W234" s="88" t="e">
        <f t="shared" si="22"/>
        <v>#N/A</v>
      </c>
    </row>
    <row r="235" spans="1:23" x14ac:dyDescent="0.2">
      <c r="A235" s="28"/>
      <c r="B235" s="44"/>
      <c r="C235" s="45"/>
      <c r="D235" s="29"/>
      <c r="E235" s="29"/>
      <c r="F235" s="29"/>
      <c r="G235" s="29"/>
      <c r="H235" s="29"/>
      <c r="I235" s="30"/>
      <c r="J235" s="30"/>
      <c r="K235" s="46"/>
      <c r="L235" s="47"/>
      <c r="M235" s="17"/>
      <c r="N235" s="17"/>
      <c r="O235" s="30"/>
      <c r="P235" s="31"/>
      <c r="Q235" s="68" t="str">
        <f t="shared" si="18"/>
        <v>-</v>
      </c>
      <c r="R235" s="88" t="str">
        <f t="shared" si="19"/>
        <v/>
      </c>
      <c r="S235" s="88" t="e">
        <f>VLOOKUP(R235,Tabelle3[],2,FALSE)</f>
        <v>#N/A</v>
      </c>
      <c r="T235" s="88" t="e">
        <f t="shared" si="23"/>
        <v>#N/A</v>
      </c>
      <c r="U235" s="88" t="str">
        <f t="shared" si="20"/>
        <v/>
      </c>
      <c r="V235" s="88" t="e">
        <f t="shared" si="21"/>
        <v>#N/A</v>
      </c>
      <c r="W235" s="88" t="e">
        <f t="shared" si="22"/>
        <v>#N/A</v>
      </c>
    </row>
    <row r="236" spans="1:23" x14ac:dyDescent="0.2">
      <c r="A236" s="28"/>
      <c r="B236" s="44"/>
      <c r="C236" s="45"/>
      <c r="D236" s="29"/>
      <c r="E236" s="29"/>
      <c r="F236" s="29"/>
      <c r="G236" s="29"/>
      <c r="H236" s="29"/>
      <c r="I236" s="30"/>
      <c r="J236" s="30"/>
      <c r="K236" s="46"/>
      <c r="L236" s="47"/>
      <c r="M236" s="17"/>
      <c r="N236" s="17"/>
      <c r="O236" s="30"/>
      <c r="P236" s="31"/>
      <c r="Q236" s="68" t="str">
        <f t="shared" si="18"/>
        <v>-</v>
      </c>
      <c r="R236" s="88" t="str">
        <f t="shared" si="19"/>
        <v/>
      </c>
      <c r="S236" s="88" t="e">
        <f>VLOOKUP(R236,Tabelle3[],2,FALSE)</f>
        <v>#N/A</v>
      </c>
      <c r="T236" s="88" t="e">
        <f t="shared" si="23"/>
        <v>#N/A</v>
      </c>
      <c r="U236" s="88" t="str">
        <f t="shared" si="20"/>
        <v/>
      </c>
      <c r="V236" s="88" t="e">
        <f t="shared" si="21"/>
        <v>#N/A</v>
      </c>
      <c r="W236" s="88" t="e">
        <f t="shared" si="22"/>
        <v>#N/A</v>
      </c>
    </row>
    <row r="237" spans="1:23" x14ac:dyDescent="0.2">
      <c r="A237" s="28"/>
      <c r="B237" s="44"/>
      <c r="C237" s="45"/>
      <c r="D237" s="29"/>
      <c r="E237" s="29"/>
      <c r="F237" s="29"/>
      <c r="G237" s="29"/>
      <c r="H237" s="29"/>
      <c r="I237" s="30"/>
      <c r="J237" s="30"/>
      <c r="K237" s="46"/>
      <c r="L237" s="47"/>
      <c r="M237" s="17"/>
      <c r="N237" s="17"/>
      <c r="O237" s="30"/>
      <c r="P237" s="31"/>
      <c r="Q237" s="68" t="str">
        <f t="shared" si="18"/>
        <v>-</v>
      </c>
      <c r="R237" s="88" t="str">
        <f t="shared" si="19"/>
        <v/>
      </c>
      <c r="S237" s="88" t="e">
        <f>VLOOKUP(R237,Tabelle3[],2,FALSE)</f>
        <v>#N/A</v>
      </c>
      <c r="T237" s="88" t="e">
        <f t="shared" si="23"/>
        <v>#N/A</v>
      </c>
      <c r="U237" s="88" t="str">
        <f t="shared" si="20"/>
        <v/>
      </c>
      <c r="V237" s="88" t="e">
        <f t="shared" si="21"/>
        <v>#N/A</v>
      </c>
      <c r="W237" s="88" t="e">
        <f t="shared" si="22"/>
        <v>#N/A</v>
      </c>
    </row>
    <row r="238" spans="1:23" x14ac:dyDescent="0.2">
      <c r="A238" s="28"/>
      <c r="B238" s="44"/>
      <c r="C238" s="45"/>
      <c r="D238" s="29"/>
      <c r="E238" s="29"/>
      <c r="F238" s="29"/>
      <c r="G238" s="29"/>
      <c r="H238" s="29"/>
      <c r="I238" s="30"/>
      <c r="J238" s="30"/>
      <c r="K238" s="46"/>
      <c r="L238" s="47"/>
      <c r="M238" s="17"/>
      <c r="N238" s="17"/>
      <c r="O238" s="30"/>
      <c r="P238" s="31"/>
      <c r="Q238" s="68" t="str">
        <f t="shared" si="18"/>
        <v>-</v>
      </c>
      <c r="R238" s="88" t="str">
        <f t="shared" si="19"/>
        <v/>
      </c>
      <c r="S238" s="88" t="e">
        <f>VLOOKUP(R238,Tabelle3[],2,FALSE)</f>
        <v>#N/A</v>
      </c>
      <c r="T238" s="88" t="e">
        <f t="shared" si="23"/>
        <v>#N/A</v>
      </c>
      <c r="U238" s="88" t="str">
        <f t="shared" si="20"/>
        <v/>
      </c>
      <c r="V238" s="88" t="e">
        <f t="shared" si="21"/>
        <v>#N/A</v>
      </c>
      <c r="W238" s="88" t="e">
        <f t="shared" si="22"/>
        <v>#N/A</v>
      </c>
    </row>
    <row r="239" spans="1:23" x14ac:dyDescent="0.2">
      <c r="A239" s="28"/>
      <c r="B239" s="44"/>
      <c r="C239" s="45"/>
      <c r="D239" s="29"/>
      <c r="E239" s="29"/>
      <c r="F239" s="29"/>
      <c r="G239" s="29"/>
      <c r="H239" s="29"/>
      <c r="I239" s="30"/>
      <c r="J239" s="30"/>
      <c r="K239" s="46"/>
      <c r="L239" s="47"/>
      <c r="M239" s="17"/>
      <c r="N239" s="17"/>
      <c r="O239" s="30"/>
      <c r="P239" s="31"/>
      <c r="Q239" s="68" t="str">
        <f t="shared" si="18"/>
        <v>-</v>
      </c>
      <c r="R239" s="88" t="str">
        <f t="shared" si="19"/>
        <v/>
      </c>
      <c r="S239" s="88" t="e">
        <f>VLOOKUP(R239,Tabelle3[],2,FALSE)</f>
        <v>#N/A</v>
      </c>
      <c r="T239" s="88" t="e">
        <f t="shared" si="23"/>
        <v>#N/A</v>
      </c>
      <c r="U239" s="88" t="str">
        <f t="shared" si="20"/>
        <v/>
      </c>
      <c r="V239" s="88" t="e">
        <f t="shared" si="21"/>
        <v>#N/A</v>
      </c>
      <c r="W239" s="88" t="e">
        <f t="shared" si="22"/>
        <v>#N/A</v>
      </c>
    </row>
    <row r="240" spans="1:23" x14ac:dyDescent="0.2">
      <c r="A240" s="28"/>
      <c r="B240" s="44"/>
      <c r="C240" s="45"/>
      <c r="D240" s="29"/>
      <c r="E240" s="29"/>
      <c r="F240" s="29"/>
      <c r="G240" s="29"/>
      <c r="H240" s="29"/>
      <c r="I240" s="30"/>
      <c r="J240" s="30"/>
      <c r="K240" s="46"/>
      <c r="L240" s="47"/>
      <c r="M240" s="17"/>
      <c r="N240" s="17"/>
      <c r="O240" s="30"/>
      <c r="P240" s="31"/>
      <c r="Q240" s="68" t="str">
        <f t="shared" si="18"/>
        <v>-</v>
      </c>
      <c r="R240" s="88" t="str">
        <f t="shared" si="19"/>
        <v/>
      </c>
      <c r="S240" s="88" t="e">
        <f>VLOOKUP(R240,Tabelle3[],2,FALSE)</f>
        <v>#N/A</v>
      </c>
      <c r="T240" s="88" t="e">
        <f t="shared" si="23"/>
        <v>#N/A</v>
      </c>
      <c r="U240" s="88" t="str">
        <f t="shared" si="20"/>
        <v/>
      </c>
      <c r="V240" s="88" t="e">
        <f t="shared" si="21"/>
        <v>#N/A</v>
      </c>
      <c r="W240" s="88" t="e">
        <f t="shared" si="22"/>
        <v>#N/A</v>
      </c>
    </row>
    <row r="241" spans="1:23" x14ac:dyDescent="0.2">
      <c r="A241" s="28"/>
      <c r="B241" s="44"/>
      <c r="C241" s="45"/>
      <c r="D241" s="29"/>
      <c r="E241" s="29"/>
      <c r="F241" s="29"/>
      <c r="G241" s="29"/>
      <c r="H241" s="29"/>
      <c r="I241" s="30"/>
      <c r="J241" s="30"/>
      <c r="K241" s="46"/>
      <c r="L241" s="47"/>
      <c r="M241" s="17"/>
      <c r="N241" s="17"/>
      <c r="O241" s="30"/>
      <c r="P241" s="31"/>
      <c r="Q241" s="68" t="str">
        <f t="shared" si="18"/>
        <v>-</v>
      </c>
      <c r="R241" s="88" t="str">
        <f t="shared" si="19"/>
        <v/>
      </c>
      <c r="S241" s="88" t="e">
        <f>VLOOKUP(R241,Tabelle3[],2,FALSE)</f>
        <v>#N/A</v>
      </c>
      <c r="T241" s="88" t="e">
        <f t="shared" si="23"/>
        <v>#N/A</v>
      </c>
      <c r="U241" s="88" t="str">
        <f t="shared" si="20"/>
        <v/>
      </c>
      <c r="V241" s="88" t="e">
        <f t="shared" si="21"/>
        <v>#N/A</v>
      </c>
      <c r="W241" s="88" t="e">
        <f t="shared" si="22"/>
        <v>#N/A</v>
      </c>
    </row>
    <row r="242" spans="1:23" x14ac:dyDescent="0.2">
      <c r="A242" s="43"/>
      <c r="B242" s="44"/>
      <c r="C242" s="45"/>
      <c r="D242" s="29"/>
      <c r="E242" s="29"/>
      <c r="F242" s="29"/>
      <c r="G242" s="29"/>
      <c r="H242" s="29"/>
      <c r="I242" s="30"/>
      <c r="J242" s="30"/>
      <c r="K242" s="46"/>
      <c r="L242" s="47"/>
      <c r="M242" s="17"/>
      <c r="N242" s="17"/>
      <c r="O242" s="30"/>
      <c r="P242" s="31"/>
      <c r="Q242" s="68" t="str">
        <f t="shared" si="18"/>
        <v>-</v>
      </c>
      <c r="R242" s="88" t="str">
        <f t="shared" si="19"/>
        <v/>
      </c>
      <c r="S242" s="88" t="e">
        <f>VLOOKUP(R242,Tabelle3[],2,FALSE)</f>
        <v>#N/A</v>
      </c>
      <c r="T242" s="88" t="e">
        <f t="shared" si="23"/>
        <v>#N/A</v>
      </c>
      <c r="U242" s="88" t="str">
        <f t="shared" si="20"/>
        <v/>
      </c>
      <c r="V242" s="88" t="e">
        <f t="shared" si="21"/>
        <v>#N/A</v>
      </c>
      <c r="W242" s="88" t="e">
        <f t="shared" si="22"/>
        <v>#N/A</v>
      </c>
    </row>
    <row r="243" spans="1:23" x14ac:dyDescent="0.2">
      <c r="A243" s="43"/>
      <c r="B243" s="44"/>
      <c r="C243" s="45"/>
      <c r="D243" s="29"/>
      <c r="E243" s="29"/>
      <c r="F243" s="29"/>
      <c r="G243" s="29"/>
      <c r="H243" s="29"/>
      <c r="I243" s="30"/>
      <c r="J243" s="30"/>
      <c r="K243" s="46"/>
      <c r="L243" s="47"/>
      <c r="M243" s="17"/>
      <c r="N243" s="17"/>
      <c r="O243" s="30"/>
      <c r="P243" s="31"/>
      <c r="Q243" s="68" t="str">
        <f t="shared" si="18"/>
        <v>-</v>
      </c>
      <c r="R243" s="88" t="str">
        <f t="shared" si="19"/>
        <v/>
      </c>
      <c r="S243" s="88" t="e">
        <f>VLOOKUP(R243,Tabelle3[],2,FALSE)</f>
        <v>#N/A</v>
      </c>
      <c r="T243" s="88" t="e">
        <f t="shared" si="23"/>
        <v>#N/A</v>
      </c>
      <c r="U243" s="88" t="str">
        <f t="shared" si="20"/>
        <v/>
      </c>
      <c r="V243" s="88" t="e">
        <f t="shared" si="21"/>
        <v>#N/A</v>
      </c>
      <c r="W243" s="88" t="e">
        <f t="shared" si="22"/>
        <v>#N/A</v>
      </c>
    </row>
    <row r="244" spans="1:23" x14ac:dyDescent="0.2">
      <c r="A244" s="43"/>
      <c r="B244" s="44"/>
      <c r="C244" s="45"/>
      <c r="D244" s="29"/>
      <c r="E244" s="29"/>
      <c r="F244" s="29"/>
      <c r="G244" s="29"/>
      <c r="H244" s="29"/>
      <c r="I244" s="30"/>
      <c r="J244" s="30"/>
      <c r="K244" s="46"/>
      <c r="L244" s="47"/>
      <c r="M244" s="17"/>
      <c r="N244" s="17"/>
      <c r="O244" s="30"/>
      <c r="P244" s="31"/>
      <c r="Q244" s="68" t="str">
        <f t="shared" si="18"/>
        <v>-</v>
      </c>
      <c r="R244" s="88" t="str">
        <f t="shared" si="19"/>
        <v/>
      </c>
      <c r="S244" s="88" t="e">
        <f>VLOOKUP(R244,Tabelle3[],2,FALSE)</f>
        <v>#N/A</v>
      </c>
      <c r="T244" s="88" t="e">
        <f t="shared" si="23"/>
        <v>#N/A</v>
      </c>
      <c r="U244" s="88" t="str">
        <f t="shared" si="20"/>
        <v/>
      </c>
      <c r="V244" s="88" t="e">
        <f t="shared" si="21"/>
        <v>#N/A</v>
      </c>
      <c r="W244" s="88" t="e">
        <f t="shared" si="22"/>
        <v>#N/A</v>
      </c>
    </row>
    <row r="245" spans="1:23" x14ac:dyDescent="0.2">
      <c r="A245" s="43"/>
      <c r="B245" s="44"/>
      <c r="C245" s="45"/>
      <c r="D245" s="29"/>
      <c r="E245" s="29"/>
      <c r="F245" s="29"/>
      <c r="G245" s="29"/>
      <c r="H245" s="29"/>
      <c r="I245" s="30"/>
      <c r="J245" s="30"/>
      <c r="K245" s="46"/>
      <c r="L245" s="47"/>
      <c r="M245" s="17"/>
      <c r="N245" s="17"/>
      <c r="O245" s="30"/>
      <c r="P245" s="31"/>
      <c r="Q245" s="68" t="str">
        <f t="shared" si="18"/>
        <v>-</v>
      </c>
      <c r="R245" s="88" t="str">
        <f t="shared" si="19"/>
        <v/>
      </c>
      <c r="S245" s="88" t="e">
        <f>VLOOKUP(R245,Tabelle3[],2,FALSE)</f>
        <v>#N/A</v>
      </c>
      <c r="T245" s="88" t="e">
        <f t="shared" si="23"/>
        <v>#N/A</v>
      </c>
      <c r="U245" s="88" t="str">
        <f t="shared" si="20"/>
        <v/>
      </c>
      <c r="V245" s="88" t="e">
        <f t="shared" si="21"/>
        <v>#N/A</v>
      </c>
      <c r="W245" s="88" t="e">
        <f t="shared" si="22"/>
        <v>#N/A</v>
      </c>
    </row>
    <row r="246" spans="1:23" x14ac:dyDescent="0.2">
      <c r="A246" s="43"/>
      <c r="B246" s="44"/>
      <c r="C246" s="45"/>
      <c r="D246" s="29"/>
      <c r="E246" s="29"/>
      <c r="F246" s="29"/>
      <c r="G246" s="29"/>
      <c r="H246" s="29"/>
      <c r="I246" s="30"/>
      <c r="J246" s="30"/>
      <c r="K246" s="46"/>
      <c r="L246" s="47"/>
      <c r="M246" s="17"/>
      <c r="N246" s="17"/>
      <c r="O246" s="30"/>
      <c r="P246" s="31"/>
      <c r="Q246" s="68" t="str">
        <f t="shared" si="18"/>
        <v>-</v>
      </c>
      <c r="R246" s="88" t="str">
        <f t="shared" si="19"/>
        <v/>
      </c>
      <c r="S246" s="88" t="e">
        <f>VLOOKUP(R246,Tabelle3[],2,FALSE)</f>
        <v>#N/A</v>
      </c>
      <c r="T246" s="88" t="e">
        <f t="shared" si="23"/>
        <v>#N/A</v>
      </c>
      <c r="U246" s="88" t="str">
        <f t="shared" si="20"/>
        <v/>
      </c>
      <c r="V246" s="88" t="e">
        <f t="shared" si="21"/>
        <v>#N/A</v>
      </c>
      <c r="W246" s="88" t="e">
        <f t="shared" si="22"/>
        <v>#N/A</v>
      </c>
    </row>
    <row r="247" spans="1:23" x14ac:dyDescent="0.2">
      <c r="A247" s="43"/>
      <c r="B247" s="44"/>
      <c r="C247" s="45"/>
      <c r="D247" s="29"/>
      <c r="E247" s="29"/>
      <c r="F247" s="29"/>
      <c r="G247" s="29"/>
      <c r="H247" s="29"/>
      <c r="I247" s="30"/>
      <c r="J247" s="30"/>
      <c r="K247" s="46"/>
      <c r="L247" s="47"/>
      <c r="M247" s="17"/>
      <c r="N247" s="17"/>
      <c r="O247" s="30"/>
      <c r="P247" s="31"/>
      <c r="Q247" s="68" t="str">
        <f t="shared" si="18"/>
        <v>-</v>
      </c>
      <c r="R247" s="88" t="str">
        <f t="shared" si="19"/>
        <v/>
      </c>
      <c r="S247" s="88" t="e">
        <f>VLOOKUP(R247,Tabelle3[],2,FALSE)</f>
        <v>#N/A</v>
      </c>
      <c r="T247" s="88" t="e">
        <f t="shared" si="23"/>
        <v>#N/A</v>
      </c>
      <c r="U247" s="88" t="str">
        <f t="shared" si="20"/>
        <v/>
      </c>
      <c r="V247" s="88" t="e">
        <f t="shared" si="21"/>
        <v>#N/A</v>
      </c>
      <c r="W247" s="88" t="e">
        <f t="shared" si="22"/>
        <v>#N/A</v>
      </c>
    </row>
    <row r="248" spans="1:23" x14ac:dyDescent="0.2">
      <c r="A248" s="43"/>
      <c r="B248" s="44"/>
      <c r="C248" s="45"/>
      <c r="D248" s="29"/>
      <c r="E248" s="29"/>
      <c r="F248" s="29"/>
      <c r="G248" s="29"/>
      <c r="H248" s="29"/>
      <c r="I248" s="30"/>
      <c r="J248" s="30"/>
      <c r="K248" s="46"/>
      <c r="L248" s="47"/>
      <c r="M248" s="17"/>
      <c r="N248" s="17"/>
      <c r="O248" s="30"/>
      <c r="P248" s="31"/>
      <c r="Q248" s="68" t="str">
        <f t="shared" si="18"/>
        <v>-</v>
      </c>
      <c r="R248" s="88" t="str">
        <f t="shared" si="19"/>
        <v/>
      </c>
      <c r="S248" s="88" t="e">
        <f>VLOOKUP(R248,Tabelle3[],2,FALSE)</f>
        <v>#N/A</v>
      </c>
      <c r="T248" s="88" t="e">
        <f t="shared" si="23"/>
        <v>#N/A</v>
      </c>
      <c r="U248" s="88" t="str">
        <f t="shared" si="20"/>
        <v/>
      </c>
      <c r="V248" s="88" t="e">
        <f t="shared" si="21"/>
        <v>#N/A</v>
      </c>
      <c r="W248" s="88" t="e">
        <f t="shared" si="22"/>
        <v>#N/A</v>
      </c>
    </row>
    <row r="249" spans="1:23" x14ac:dyDescent="0.2">
      <c r="A249" s="43"/>
      <c r="B249" s="44"/>
      <c r="C249" s="45"/>
      <c r="D249" s="29"/>
      <c r="E249" s="29"/>
      <c r="F249" s="29"/>
      <c r="G249" s="29"/>
      <c r="H249" s="29"/>
      <c r="I249" s="30"/>
      <c r="J249" s="30"/>
      <c r="K249" s="46"/>
      <c r="L249" s="47"/>
      <c r="M249" s="17"/>
      <c r="N249" s="17"/>
      <c r="O249" s="30"/>
      <c r="P249" s="31"/>
      <c r="Q249" s="68" t="str">
        <f t="shared" si="18"/>
        <v>-</v>
      </c>
      <c r="R249" s="88" t="str">
        <f t="shared" si="19"/>
        <v/>
      </c>
      <c r="S249" s="88" t="e">
        <f>VLOOKUP(R249,Tabelle3[],2,FALSE)</f>
        <v>#N/A</v>
      </c>
      <c r="T249" s="88" t="e">
        <f t="shared" si="23"/>
        <v>#N/A</v>
      </c>
      <c r="U249" s="88" t="str">
        <f t="shared" si="20"/>
        <v/>
      </c>
      <c r="V249" s="88" t="e">
        <f t="shared" si="21"/>
        <v>#N/A</v>
      </c>
      <c r="W249" s="88" t="e">
        <f t="shared" si="22"/>
        <v>#N/A</v>
      </c>
    </row>
    <row r="250" spans="1:23" x14ac:dyDescent="0.2">
      <c r="A250" s="43"/>
      <c r="B250" s="44"/>
      <c r="C250" s="45"/>
      <c r="D250" s="29"/>
      <c r="E250" s="29"/>
      <c r="F250" s="29"/>
      <c r="G250" s="29"/>
      <c r="H250" s="29"/>
      <c r="I250" s="30"/>
      <c r="J250" s="30"/>
      <c r="K250" s="46"/>
      <c r="L250" s="47"/>
      <c r="M250" s="17"/>
      <c r="N250" s="17"/>
      <c r="O250" s="30"/>
      <c r="P250" s="31"/>
      <c r="Q250" s="68" t="str">
        <f t="shared" si="18"/>
        <v>-</v>
      </c>
      <c r="R250" s="88" t="str">
        <f t="shared" si="19"/>
        <v/>
      </c>
      <c r="S250" s="88" t="e">
        <f>VLOOKUP(R250,Tabelle3[],2,FALSE)</f>
        <v>#N/A</v>
      </c>
      <c r="T250" s="88" t="e">
        <f t="shared" si="23"/>
        <v>#N/A</v>
      </c>
      <c r="U250" s="88" t="str">
        <f t="shared" si="20"/>
        <v/>
      </c>
      <c r="V250" s="88" t="e">
        <f t="shared" si="21"/>
        <v>#N/A</v>
      </c>
      <c r="W250" s="88" t="e">
        <f t="shared" si="22"/>
        <v>#N/A</v>
      </c>
    </row>
    <row r="251" spans="1:23" x14ac:dyDescent="0.2">
      <c r="A251" s="43"/>
      <c r="B251" s="44"/>
      <c r="C251" s="45"/>
      <c r="D251" s="29"/>
      <c r="E251" s="29"/>
      <c r="F251" s="29"/>
      <c r="G251" s="29"/>
      <c r="H251" s="29"/>
      <c r="I251" s="30"/>
      <c r="J251" s="30"/>
      <c r="K251" s="46"/>
      <c r="L251" s="47"/>
      <c r="M251" s="17"/>
      <c r="N251" s="17"/>
      <c r="O251" s="30"/>
      <c r="P251" s="31"/>
      <c r="Q251" s="68" t="str">
        <f t="shared" si="18"/>
        <v>-</v>
      </c>
      <c r="R251" s="88" t="str">
        <f t="shared" si="19"/>
        <v/>
      </c>
      <c r="S251" s="88" t="e">
        <f>VLOOKUP(R251,Tabelle3[],2,FALSE)</f>
        <v>#N/A</v>
      </c>
      <c r="T251" s="88" t="e">
        <f t="shared" si="23"/>
        <v>#N/A</v>
      </c>
      <c r="U251" s="88" t="str">
        <f t="shared" si="20"/>
        <v/>
      </c>
      <c r="V251" s="88" t="e">
        <f t="shared" si="21"/>
        <v>#N/A</v>
      </c>
      <c r="W251" s="88" t="e">
        <f t="shared" si="22"/>
        <v>#N/A</v>
      </c>
    </row>
    <row r="252" spans="1:23" x14ac:dyDescent="0.2">
      <c r="A252" s="43"/>
      <c r="B252" s="44"/>
      <c r="C252" s="45"/>
      <c r="D252" s="29"/>
      <c r="E252" s="29"/>
      <c r="F252" s="29"/>
      <c r="G252" s="29"/>
      <c r="H252" s="29"/>
      <c r="I252" s="30"/>
      <c r="J252" s="30"/>
      <c r="K252" s="46"/>
      <c r="L252" s="47"/>
      <c r="M252" s="17"/>
      <c r="N252" s="17"/>
      <c r="O252" s="30"/>
      <c r="P252" s="31"/>
      <c r="Q252" s="68" t="str">
        <f t="shared" si="18"/>
        <v>-</v>
      </c>
      <c r="R252" s="88" t="str">
        <f t="shared" si="19"/>
        <v/>
      </c>
      <c r="S252" s="88" t="e">
        <f>VLOOKUP(R252,Tabelle3[],2,FALSE)</f>
        <v>#N/A</v>
      </c>
      <c r="T252" s="88" t="e">
        <f t="shared" si="23"/>
        <v>#N/A</v>
      </c>
      <c r="U252" s="88" t="str">
        <f t="shared" si="20"/>
        <v/>
      </c>
      <c r="V252" s="88" t="e">
        <f t="shared" si="21"/>
        <v>#N/A</v>
      </c>
      <c r="W252" s="88" t="e">
        <f t="shared" si="22"/>
        <v>#N/A</v>
      </c>
    </row>
    <row r="253" spans="1:23" x14ac:dyDescent="0.2">
      <c r="A253" s="43"/>
      <c r="B253" s="44"/>
      <c r="C253" s="45"/>
      <c r="D253" s="29"/>
      <c r="E253" s="29"/>
      <c r="F253" s="29"/>
      <c r="G253" s="29"/>
      <c r="H253" s="29"/>
      <c r="I253" s="30"/>
      <c r="J253" s="30"/>
      <c r="K253" s="46"/>
      <c r="L253" s="47"/>
      <c r="M253" s="17"/>
      <c r="N253" s="17"/>
      <c r="O253" s="30"/>
      <c r="P253" s="31"/>
      <c r="Q253" s="68" t="str">
        <f t="shared" si="18"/>
        <v>-</v>
      </c>
      <c r="R253" s="88" t="str">
        <f t="shared" si="19"/>
        <v/>
      </c>
      <c r="S253" s="88" t="e">
        <f>VLOOKUP(R253,Tabelle3[],2,FALSE)</f>
        <v>#N/A</v>
      </c>
      <c r="T253" s="88" t="e">
        <f t="shared" si="23"/>
        <v>#N/A</v>
      </c>
      <c r="U253" s="88" t="str">
        <f t="shared" si="20"/>
        <v/>
      </c>
      <c r="V253" s="88" t="e">
        <f t="shared" si="21"/>
        <v>#N/A</v>
      </c>
      <c r="W253" s="88" t="e">
        <f t="shared" si="22"/>
        <v>#N/A</v>
      </c>
    </row>
    <row r="254" spans="1:23" x14ac:dyDescent="0.2">
      <c r="A254" s="43"/>
      <c r="B254" s="44"/>
      <c r="C254" s="45"/>
      <c r="D254" s="29"/>
      <c r="E254" s="29"/>
      <c r="F254" s="29"/>
      <c r="G254" s="29"/>
      <c r="H254" s="29"/>
      <c r="I254" s="30"/>
      <c r="J254" s="30"/>
      <c r="K254" s="46"/>
      <c r="L254" s="47"/>
      <c r="M254" s="17"/>
      <c r="N254" s="17"/>
      <c r="O254" s="30"/>
      <c r="P254" s="31"/>
      <c r="Q254" s="68" t="str">
        <f t="shared" si="18"/>
        <v>-</v>
      </c>
      <c r="R254" s="88" t="str">
        <f t="shared" si="19"/>
        <v/>
      </c>
      <c r="S254" s="88" t="e">
        <f>VLOOKUP(R254,Tabelle3[],2,FALSE)</f>
        <v>#N/A</v>
      </c>
      <c r="T254" s="88" t="e">
        <f t="shared" si="23"/>
        <v>#N/A</v>
      </c>
      <c r="U254" s="88" t="str">
        <f t="shared" si="20"/>
        <v/>
      </c>
      <c r="V254" s="88" t="e">
        <f t="shared" si="21"/>
        <v>#N/A</v>
      </c>
      <c r="W254" s="88" t="e">
        <f t="shared" si="22"/>
        <v>#N/A</v>
      </c>
    </row>
    <row r="255" spans="1:23" x14ac:dyDescent="0.2">
      <c r="A255" s="43"/>
      <c r="B255" s="44"/>
      <c r="C255" s="45"/>
      <c r="D255" s="29"/>
      <c r="E255" s="29"/>
      <c r="F255" s="29"/>
      <c r="G255" s="29"/>
      <c r="H255" s="29"/>
      <c r="I255" s="30"/>
      <c r="J255" s="30"/>
      <c r="K255" s="46"/>
      <c r="L255" s="47"/>
      <c r="M255" s="17"/>
      <c r="N255" s="17"/>
      <c r="O255" s="30"/>
      <c r="P255" s="31"/>
      <c r="Q255" s="68" t="str">
        <f t="shared" si="18"/>
        <v>-</v>
      </c>
      <c r="R255" s="88" t="str">
        <f t="shared" si="19"/>
        <v/>
      </c>
      <c r="S255" s="88" t="e">
        <f>VLOOKUP(R255,Tabelle3[],2,FALSE)</f>
        <v>#N/A</v>
      </c>
      <c r="T255" s="88" t="e">
        <f t="shared" si="23"/>
        <v>#N/A</v>
      </c>
      <c r="U255" s="88" t="str">
        <f t="shared" si="20"/>
        <v/>
      </c>
      <c r="V255" s="88" t="e">
        <f t="shared" si="21"/>
        <v>#N/A</v>
      </c>
      <c r="W255" s="88" t="e">
        <f t="shared" si="22"/>
        <v>#N/A</v>
      </c>
    </row>
    <row r="256" spans="1:23" x14ac:dyDescent="0.2">
      <c r="A256" s="43"/>
      <c r="B256" s="44"/>
      <c r="C256" s="45"/>
      <c r="D256" s="29"/>
      <c r="E256" s="29"/>
      <c r="F256" s="29"/>
      <c r="G256" s="29"/>
      <c r="H256" s="29"/>
      <c r="I256" s="30"/>
      <c r="J256" s="30"/>
      <c r="K256" s="46"/>
      <c r="L256" s="47"/>
      <c r="M256" s="17"/>
      <c r="N256" s="17"/>
      <c r="O256" s="30"/>
      <c r="P256" s="31"/>
      <c r="Q256" s="68" t="str">
        <f t="shared" si="18"/>
        <v>-</v>
      </c>
      <c r="R256" s="88" t="str">
        <f t="shared" si="19"/>
        <v/>
      </c>
      <c r="S256" s="88" t="e">
        <f>VLOOKUP(R256,Tabelle3[],2,FALSE)</f>
        <v>#N/A</v>
      </c>
      <c r="T256" s="88" t="e">
        <f t="shared" si="23"/>
        <v>#N/A</v>
      </c>
      <c r="U256" s="88" t="str">
        <f t="shared" si="20"/>
        <v/>
      </c>
      <c r="V256" s="88" t="e">
        <f t="shared" si="21"/>
        <v>#N/A</v>
      </c>
      <c r="W256" s="88" t="e">
        <f t="shared" si="22"/>
        <v>#N/A</v>
      </c>
    </row>
    <row r="257" spans="1:23" x14ac:dyDescent="0.2">
      <c r="A257" s="43"/>
      <c r="B257" s="44"/>
      <c r="C257" s="45"/>
      <c r="D257" s="29"/>
      <c r="E257" s="29"/>
      <c r="F257" s="29"/>
      <c r="G257" s="29"/>
      <c r="H257" s="29"/>
      <c r="I257" s="30"/>
      <c r="J257" s="30"/>
      <c r="K257" s="46"/>
      <c r="L257" s="47"/>
      <c r="M257" s="17"/>
      <c r="N257" s="17"/>
      <c r="O257" s="30"/>
      <c r="P257" s="31"/>
      <c r="Q257" s="68" t="str">
        <f t="shared" si="18"/>
        <v>-</v>
      </c>
      <c r="R257" s="88" t="str">
        <f t="shared" si="19"/>
        <v/>
      </c>
      <c r="S257" s="88" t="e">
        <f>VLOOKUP(R257,Tabelle3[],2,FALSE)</f>
        <v>#N/A</v>
      </c>
      <c r="T257" s="88" t="e">
        <f t="shared" si="23"/>
        <v>#N/A</v>
      </c>
      <c r="U257" s="88" t="str">
        <f t="shared" si="20"/>
        <v/>
      </c>
      <c r="V257" s="88" t="e">
        <f t="shared" si="21"/>
        <v>#N/A</v>
      </c>
      <c r="W257" s="88" t="e">
        <f t="shared" si="22"/>
        <v>#N/A</v>
      </c>
    </row>
    <row r="258" spans="1:23" x14ac:dyDescent="0.2">
      <c r="A258" s="43"/>
      <c r="B258" s="44"/>
      <c r="C258" s="45"/>
      <c r="D258" s="29"/>
      <c r="E258" s="29"/>
      <c r="F258" s="29"/>
      <c r="G258" s="29"/>
      <c r="H258" s="29"/>
      <c r="I258" s="30"/>
      <c r="J258" s="30"/>
      <c r="K258" s="46"/>
      <c r="L258" s="47"/>
      <c r="M258" s="17"/>
      <c r="N258" s="17"/>
      <c r="O258" s="30"/>
      <c r="P258" s="31"/>
      <c r="Q258" s="68" t="str">
        <f t="shared" si="18"/>
        <v>-</v>
      </c>
      <c r="R258" s="88" t="str">
        <f t="shared" si="19"/>
        <v/>
      </c>
      <c r="S258" s="88" t="e">
        <f>VLOOKUP(R258,Tabelle3[],2,FALSE)</f>
        <v>#N/A</v>
      </c>
      <c r="T258" s="88" t="e">
        <f t="shared" si="23"/>
        <v>#N/A</v>
      </c>
      <c r="U258" s="88" t="str">
        <f t="shared" si="20"/>
        <v/>
      </c>
      <c r="V258" s="88" t="e">
        <f t="shared" si="21"/>
        <v>#N/A</v>
      </c>
      <c r="W258" s="88" t="e">
        <f t="shared" si="22"/>
        <v>#N/A</v>
      </c>
    </row>
    <row r="259" spans="1:23" x14ac:dyDescent="0.2">
      <c r="A259" s="43"/>
      <c r="B259" s="44"/>
      <c r="C259" s="45"/>
      <c r="D259" s="29"/>
      <c r="E259" s="29"/>
      <c r="F259" s="29"/>
      <c r="G259" s="29"/>
      <c r="H259" s="29"/>
      <c r="I259" s="30"/>
      <c r="J259" s="30"/>
      <c r="K259" s="46"/>
      <c r="L259" s="47"/>
      <c r="M259" s="17"/>
      <c r="N259" s="17"/>
      <c r="O259" s="30"/>
      <c r="P259" s="31"/>
      <c r="Q259" s="68" t="str">
        <f t="shared" si="18"/>
        <v>-</v>
      </c>
      <c r="R259" s="88" t="str">
        <f t="shared" si="19"/>
        <v/>
      </c>
      <c r="S259" s="88" t="e">
        <f>VLOOKUP(R259,Tabelle3[],2,FALSE)</f>
        <v>#N/A</v>
      </c>
      <c r="T259" s="88" t="e">
        <f t="shared" si="23"/>
        <v>#N/A</v>
      </c>
      <c r="U259" s="88" t="str">
        <f t="shared" si="20"/>
        <v/>
      </c>
      <c r="V259" s="88" t="e">
        <f t="shared" si="21"/>
        <v>#N/A</v>
      </c>
      <c r="W259" s="88" t="e">
        <f t="shared" si="22"/>
        <v>#N/A</v>
      </c>
    </row>
    <row r="260" spans="1:23" x14ac:dyDescent="0.2">
      <c r="A260" s="43"/>
      <c r="B260" s="44"/>
      <c r="C260" s="45"/>
      <c r="D260" s="29"/>
      <c r="E260" s="29"/>
      <c r="F260" s="29"/>
      <c r="G260" s="29"/>
      <c r="H260" s="29"/>
      <c r="I260" s="30"/>
      <c r="J260" s="30"/>
      <c r="K260" s="46"/>
      <c r="L260" s="47"/>
      <c r="M260" s="17"/>
      <c r="N260" s="17"/>
      <c r="O260" s="30"/>
      <c r="P260" s="31"/>
      <c r="Q260" s="68" t="str">
        <f t="shared" si="18"/>
        <v>-</v>
      </c>
      <c r="R260" s="88" t="str">
        <f t="shared" si="19"/>
        <v/>
      </c>
      <c r="S260" s="88" t="e">
        <f>VLOOKUP(R260,Tabelle3[],2,FALSE)</f>
        <v>#N/A</v>
      </c>
      <c r="T260" s="88" t="e">
        <f t="shared" si="23"/>
        <v>#N/A</v>
      </c>
      <c r="U260" s="88" t="str">
        <f t="shared" si="20"/>
        <v/>
      </c>
      <c r="V260" s="88" t="e">
        <f t="shared" si="21"/>
        <v>#N/A</v>
      </c>
      <c r="W260" s="88" t="e">
        <f t="shared" si="22"/>
        <v>#N/A</v>
      </c>
    </row>
    <row r="261" spans="1:23" x14ac:dyDescent="0.2">
      <c r="A261" s="43"/>
      <c r="B261" s="44"/>
      <c r="C261" s="45"/>
      <c r="D261" s="29"/>
      <c r="E261" s="29"/>
      <c r="F261" s="29"/>
      <c r="G261" s="29"/>
      <c r="H261" s="29"/>
      <c r="I261" s="30"/>
      <c r="J261" s="30"/>
      <c r="K261" s="46"/>
      <c r="L261" s="47"/>
      <c r="M261" s="17"/>
      <c r="N261" s="17"/>
      <c r="O261" s="30"/>
      <c r="P261" s="31"/>
      <c r="Q261" s="68" t="str">
        <f t="shared" si="18"/>
        <v>-</v>
      </c>
      <c r="R261" s="88" t="str">
        <f t="shared" si="19"/>
        <v/>
      </c>
      <c r="S261" s="88" t="e">
        <f>VLOOKUP(R261,Tabelle3[],2,FALSE)</f>
        <v>#N/A</v>
      </c>
      <c r="T261" s="88" t="e">
        <f t="shared" si="23"/>
        <v>#N/A</v>
      </c>
      <c r="U261" s="88" t="str">
        <f t="shared" si="20"/>
        <v/>
      </c>
      <c r="V261" s="88" t="e">
        <f t="shared" si="21"/>
        <v>#N/A</v>
      </c>
      <c r="W261" s="88" t="e">
        <f t="shared" si="22"/>
        <v>#N/A</v>
      </c>
    </row>
    <row r="262" spans="1:23" x14ac:dyDescent="0.2">
      <c r="A262" s="43"/>
      <c r="B262" s="44"/>
      <c r="C262" s="45"/>
      <c r="D262" s="29"/>
      <c r="E262" s="29"/>
      <c r="F262" s="29"/>
      <c r="G262" s="29"/>
      <c r="H262" s="29"/>
      <c r="I262" s="30"/>
      <c r="J262" s="30"/>
      <c r="K262" s="46"/>
      <c r="L262" s="47"/>
      <c r="M262" s="17"/>
      <c r="N262" s="17"/>
      <c r="O262" s="30"/>
      <c r="P262" s="31"/>
      <c r="Q262" s="68" t="str">
        <f t="shared" si="18"/>
        <v>-</v>
      </c>
      <c r="R262" s="88" t="str">
        <f t="shared" si="19"/>
        <v/>
      </c>
      <c r="S262" s="88" t="e">
        <f>VLOOKUP(R262,Tabelle3[],2,FALSE)</f>
        <v>#N/A</v>
      </c>
      <c r="T262" s="88" t="e">
        <f t="shared" si="23"/>
        <v>#N/A</v>
      </c>
      <c r="U262" s="88" t="str">
        <f t="shared" si="20"/>
        <v/>
      </c>
      <c r="V262" s="88" t="e">
        <f t="shared" si="21"/>
        <v>#N/A</v>
      </c>
      <c r="W262" s="88" t="e">
        <f t="shared" si="22"/>
        <v>#N/A</v>
      </c>
    </row>
    <row r="263" spans="1:23" x14ac:dyDescent="0.2">
      <c r="A263" s="43"/>
      <c r="B263" s="44"/>
      <c r="C263" s="45"/>
      <c r="D263" s="29"/>
      <c r="E263" s="29"/>
      <c r="F263" s="29"/>
      <c r="G263" s="29"/>
      <c r="H263" s="29"/>
      <c r="I263" s="30"/>
      <c r="J263" s="30"/>
      <c r="K263" s="46"/>
      <c r="L263" s="47"/>
      <c r="M263" s="17"/>
      <c r="N263" s="17"/>
      <c r="O263" s="30"/>
      <c r="P263" s="31"/>
      <c r="Q263" s="68" t="str">
        <f t="shared" ref="Q263:Q326" si="24">IF(I263&lt;&gt;"",M263/I263,"-")</f>
        <v>-</v>
      </c>
      <c r="R263" s="88" t="str">
        <f t="shared" ref="R263:R326" si="25">IF(B263="","",CONCATENATE(B263,"/",F263))</f>
        <v/>
      </c>
      <c r="S263" s="88" t="e">
        <f>VLOOKUP(R263,Tabelle3[],2,FALSE)</f>
        <v>#N/A</v>
      </c>
      <c r="T263" s="88" t="e">
        <f t="shared" si="23"/>
        <v>#N/A</v>
      </c>
      <c r="U263" s="88" t="str">
        <f t="shared" ref="U263:U326" si="26">IF(N263="","",IF(S263="","",IF(N263&lt;=S263,TRUE,FALSE)))</f>
        <v/>
      </c>
      <c r="V263" s="88" t="e">
        <f t="shared" ref="V263:V326" si="27">IF(T263="","",IF(AND(N263&gt;S263,N263&lt;=T263),TRUE,FALSE))</f>
        <v>#N/A</v>
      </c>
      <c r="W263" s="88" t="e">
        <f t="shared" ref="W263:W326" si="28">IF(T263="","",IF(N263&gt;T263,TRUE,FALSE))</f>
        <v>#N/A</v>
      </c>
    </row>
    <row r="264" spans="1:23" x14ac:dyDescent="0.2">
      <c r="A264" s="43"/>
      <c r="B264" s="44"/>
      <c r="C264" s="45"/>
      <c r="D264" s="29"/>
      <c r="E264" s="29"/>
      <c r="F264" s="29"/>
      <c r="G264" s="29"/>
      <c r="H264" s="29"/>
      <c r="I264" s="30"/>
      <c r="J264" s="30"/>
      <c r="K264" s="46"/>
      <c r="L264" s="47"/>
      <c r="M264" s="17"/>
      <c r="N264" s="17"/>
      <c r="O264" s="30"/>
      <c r="P264" s="31"/>
      <c r="Q264" s="68" t="str">
        <f t="shared" si="24"/>
        <v>-</v>
      </c>
      <c r="R264" s="88" t="str">
        <f t="shared" si="25"/>
        <v/>
      </c>
      <c r="S264" s="88" t="e">
        <f>VLOOKUP(R264,Tabelle3[],2,FALSE)</f>
        <v>#N/A</v>
      </c>
      <c r="T264" s="88" t="e">
        <f t="shared" ref="T264:T327" si="29">IF(S264="","",ROUNDDOWN(S264*1.25,2))</f>
        <v>#N/A</v>
      </c>
      <c r="U264" s="88" t="str">
        <f t="shared" si="26"/>
        <v/>
      </c>
      <c r="V264" s="88" t="e">
        <f t="shared" si="27"/>
        <v>#N/A</v>
      </c>
      <c r="W264" s="88" t="e">
        <f t="shared" si="28"/>
        <v>#N/A</v>
      </c>
    </row>
    <row r="265" spans="1:23" x14ac:dyDescent="0.2">
      <c r="A265" s="43"/>
      <c r="B265" s="44"/>
      <c r="C265" s="45"/>
      <c r="D265" s="29"/>
      <c r="E265" s="29"/>
      <c r="F265" s="29"/>
      <c r="G265" s="29"/>
      <c r="H265" s="29"/>
      <c r="I265" s="30"/>
      <c r="J265" s="30"/>
      <c r="K265" s="46"/>
      <c r="L265" s="47"/>
      <c r="M265" s="17"/>
      <c r="N265" s="17"/>
      <c r="O265" s="30"/>
      <c r="P265" s="31"/>
      <c r="Q265" s="68" t="str">
        <f t="shared" si="24"/>
        <v>-</v>
      </c>
      <c r="R265" s="88" t="str">
        <f t="shared" si="25"/>
        <v/>
      </c>
      <c r="S265" s="88" t="e">
        <f>VLOOKUP(R265,Tabelle3[],2,FALSE)</f>
        <v>#N/A</v>
      </c>
      <c r="T265" s="88" t="e">
        <f t="shared" si="29"/>
        <v>#N/A</v>
      </c>
      <c r="U265" s="88" t="str">
        <f t="shared" si="26"/>
        <v/>
      </c>
      <c r="V265" s="88" t="e">
        <f t="shared" si="27"/>
        <v>#N/A</v>
      </c>
      <c r="W265" s="88" t="e">
        <f t="shared" si="28"/>
        <v>#N/A</v>
      </c>
    </row>
    <row r="266" spans="1:23" x14ac:dyDescent="0.2">
      <c r="A266" s="43"/>
      <c r="B266" s="44"/>
      <c r="C266" s="45"/>
      <c r="D266" s="29"/>
      <c r="E266" s="29"/>
      <c r="F266" s="29"/>
      <c r="G266" s="29"/>
      <c r="H266" s="29"/>
      <c r="I266" s="30"/>
      <c r="J266" s="30"/>
      <c r="K266" s="46"/>
      <c r="L266" s="47"/>
      <c r="M266" s="17"/>
      <c r="N266" s="17"/>
      <c r="O266" s="30"/>
      <c r="P266" s="31"/>
      <c r="Q266" s="68" t="str">
        <f t="shared" si="24"/>
        <v>-</v>
      </c>
      <c r="R266" s="88" t="str">
        <f t="shared" si="25"/>
        <v/>
      </c>
      <c r="S266" s="88" t="e">
        <f>VLOOKUP(R266,Tabelle3[],2,FALSE)</f>
        <v>#N/A</v>
      </c>
      <c r="T266" s="88" t="e">
        <f t="shared" si="29"/>
        <v>#N/A</v>
      </c>
      <c r="U266" s="88" t="str">
        <f t="shared" si="26"/>
        <v/>
      </c>
      <c r="V266" s="88" t="e">
        <f t="shared" si="27"/>
        <v>#N/A</v>
      </c>
      <c r="W266" s="88" t="e">
        <f t="shared" si="28"/>
        <v>#N/A</v>
      </c>
    </row>
    <row r="267" spans="1:23" x14ac:dyDescent="0.2">
      <c r="A267" s="43"/>
      <c r="B267" s="44"/>
      <c r="C267" s="45"/>
      <c r="D267" s="29"/>
      <c r="E267" s="29"/>
      <c r="F267" s="29"/>
      <c r="G267" s="29"/>
      <c r="H267" s="29"/>
      <c r="I267" s="30"/>
      <c r="J267" s="30"/>
      <c r="K267" s="46"/>
      <c r="L267" s="47"/>
      <c r="M267" s="17"/>
      <c r="N267" s="17"/>
      <c r="O267" s="30"/>
      <c r="P267" s="31"/>
      <c r="Q267" s="68" t="str">
        <f t="shared" si="24"/>
        <v>-</v>
      </c>
      <c r="R267" s="88" t="str">
        <f t="shared" si="25"/>
        <v/>
      </c>
      <c r="S267" s="88" t="e">
        <f>VLOOKUP(R267,Tabelle3[],2,FALSE)</f>
        <v>#N/A</v>
      </c>
      <c r="T267" s="88" t="e">
        <f t="shared" si="29"/>
        <v>#N/A</v>
      </c>
      <c r="U267" s="88" t="str">
        <f t="shared" si="26"/>
        <v/>
      </c>
      <c r="V267" s="88" t="e">
        <f t="shared" si="27"/>
        <v>#N/A</v>
      </c>
      <c r="W267" s="88" t="e">
        <f t="shared" si="28"/>
        <v>#N/A</v>
      </c>
    </row>
    <row r="268" spans="1:23" x14ac:dyDescent="0.2">
      <c r="A268" s="43"/>
      <c r="B268" s="44"/>
      <c r="C268" s="45"/>
      <c r="D268" s="29"/>
      <c r="E268" s="29"/>
      <c r="F268" s="29"/>
      <c r="G268" s="29"/>
      <c r="H268" s="29"/>
      <c r="I268" s="30"/>
      <c r="J268" s="30"/>
      <c r="K268" s="46"/>
      <c r="L268" s="47"/>
      <c r="M268" s="17"/>
      <c r="N268" s="17"/>
      <c r="O268" s="30"/>
      <c r="P268" s="31"/>
      <c r="Q268" s="68" t="str">
        <f t="shared" si="24"/>
        <v>-</v>
      </c>
      <c r="R268" s="88" t="str">
        <f t="shared" si="25"/>
        <v/>
      </c>
      <c r="S268" s="88" t="e">
        <f>VLOOKUP(R268,Tabelle3[],2,FALSE)</f>
        <v>#N/A</v>
      </c>
      <c r="T268" s="88" t="e">
        <f t="shared" si="29"/>
        <v>#N/A</v>
      </c>
      <c r="U268" s="88" t="str">
        <f t="shared" si="26"/>
        <v/>
      </c>
      <c r="V268" s="88" t="e">
        <f t="shared" si="27"/>
        <v>#N/A</v>
      </c>
      <c r="W268" s="88" t="e">
        <f t="shared" si="28"/>
        <v>#N/A</v>
      </c>
    </row>
    <row r="269" spans="1:23" x14ac:dyDescent="0.2">
      <c r="A269" s="43"/>
      <c r="B269" s="44"/>
      <c r="C269" s="45"/>
      <c r="D269" s="29"/>
      <c r="E269" s="29"/>
      <c r="F269" s="29"/>
      <c r="G269" s="29"/>
      <c r="H269" s="29"/>
      <c r="I269" s="30"/>
      <c r="J269" s="30"/>
      <c r="K269" s="46"/>
      <c r="L269" s="47"/>
      <c r="M269" s="17"/>
      <c r="N269" s="17"/>
      <c r="O269" s="30"/>
      <c r="P269" s="31"/>
      <c r="Q269" s="68" t="str">
        <f t="shared" si="24"/>
        <v>-</v>
      </c>
      <c r="R269" s="88" t="str">
        <f t="shared" si="25"/>
        <v/>
      </c>
      <c r="S269" s="88" t="e">
        <f>VLOOKUP(R269,Tabelle3[],2,FALSE)</f>
        <v>#N/A</v>
      </c>
      <c r="T269" s="88" t="e">
        <f t="shared" si="29"/>
        <v>#N/A</v>
      </c>
      <c r="U269" s="88" t="str">
        <f t="shared" si="26"/>
        <v/>
      </c>
      <c r="V269" s="88" t="e">
        <f t="shared" si="27"/>
        <v>#N/A</v>
      </c>
      <c r="W269" s="88" t="e">
        <f t="shared" si="28"/>
        <v>#N/A</v>
      </c>
    </row>
    <row r="270" spans="1:23" x14ac:dyDescent="0.2">
      <c r="A270" s="43"/>
      <c r="B270" s="44"/>
      <c r="C270" s="45"/>
      <c r="D270" s="29"/>
      <c r="E270" s="29"/>
      <c r="F270" s="29"/>
      <c r="G270" s="29"/>
      <c r="H270" s="29"/>
      <c r="I270" s="30"/>
      <c r="J270" s="30"/>
      <c r="K270" s="46"/>
      <c r="L270" s="47"/>
      <c r="M270" s="17"/>
      <c r="N270" s="17"/>
      <c r="O270" s="30"/>
      <c r="P270" s="31"/>
      <c r="Q270" s="68" t="str">
        <f t="shared" si="24"/>
        <v>-</v>
      </c>
      <c r="R270" s="88" t="str">
        <f t="shared" si="25"/>
        <v/>
      </c>
      <c r="S270" s="88" t="e">
        <f>VLOOKUP(R270,Tabelle3[],2,FALSE)</f>
        <v>#N/A</v>
      </c>
      <c r="T270" s="88" t="e">
        <f t="shared" si="29"/>
        <v>#N/A</v>
      </c>
      <c r="U270" s="88" t="str">
        <f t="shared" si="26"/>
        <v/>
      </c>
      <c r="V270" s="88" t="e">
        <f t="shared" si="27"/>
        <v>#N/A</v>
      </c>
      <c r="W270" s="88" t="e">
        <f t="shared" si="28"/>
        <v>#N/A</v>
      </c>
    </row>
    <row r="271" spans="1:23" x14ac:dyDescent="0.2">
      <c r="A271" s="43"/>
      <c r="B271" s="44"/>
      <c r="C271" s="45"/>
      <c r="D271" s="29"/>
      <c r="E271" s="29"/>
      <c r="F271" s="29"/>
      <c r="G271" s="29"/>
      <c r="H271" s="29"/>
      <c r="I271" s="30"/>
      <c r="J271" s="30"/>
      <c r="K271" s="46"/>
      <c r="L271" s="47"/>
      <c r="M271" s="17"/>
      <c r="N271" s="17"/>
      <c r="O271" s="30"/>
      <c r="P271" s="31"/>
      <c r="Q271" s="68" t="str">
        <f t="shared" si="24"/>
        <v>-</v>
      </c>
      <c r="R271" s="88" t="str">
        <f t="shared" si="25"/>
        <v/>
      </c>
      <c r="S271" s="88" t="e">
        <f>VLOOKUP(R271,Tabelle3[],2,FALSE)</f>
        <v>#N/A</v>
      </c>
      <c r="T271" s="88" t="e">
        <f t="shared" si="29"/>
        <v>#N/A</v>
      </c>
      <c r="U271" s="88" t="str">
        <f t="shared" si="26"/>
        <v/>
      </c>
      <c r="V271" s="88" t="e">
        <f t="shared" si="27"/>
        <v>#N/A</v>
      </c>
      <c r="W271" s="88" t="e">
        <f t="shared" si="28"/>
        <v>#N/A</v>
      </c>
    </row>
    <row r="272" spans="1:23" x14ac:dyDescent="0.2">
      <c r="A272" s="43"/>
      <c r="B272" s="44"/>
      <c r="C272" s="45"/>
      <c r="D272" s="29"/>
      <c r="E272" s="29"/>
      <c r="F272" s="29"/>
      <c r="G272" s="29"/>
      <c r="H272" s="29"/>
      <c r="I272" s="30"/>
      <c r="J272" s="30"/>
      <c r="K272" s="46"/>
      <c r="L272" s="47"/>
      <c r="M272" s="17"/>
      <c r="N272" s="17"/>
      <c r="O272" s="30"/>
      <c r="P272" s="31"/>
      <c r="Q272" s="68" t="str">
        <f t="shared" si="24"/>
        <v>-</v>
      </c>
      <c r="R272" s="88" t="str">
        <f t="shared" si="25"/>
        <v/>
      </c>
      <c r="S272" s="88" t="e">
        <f>VLOOKUP(R272,Tabelle3[],2,FALSE)</f>
        <v>#N/A</v>
      </c>
      <c r="T272" s="88" t="e">
        <f t="shared" si="29"/>
        <v>#N/A</v>
      </c>
      <c r="U272" s="88" t="str">
        <f t="shared" si="26"/>
        <v/>
      </c>
      <c r="V272" s="88" t="e">
        <f t="shared" si="27"/>
        <v>#N/A</v>
      </c>
      <c r="W272" s="88" t="e">
        <f t="shared" si="28"/>
        <v>#N/A</v>
      </c>
    </row>
    <row r="273" spans="1:23" x14ac:dyDescent="0.2">
      <c r="A273" s="43"/>
      <c r="B273" s="44"/>
      <c r="C273" s="45"/>
      <c r="D273" s="29"/>
      <c r="E273" s="29"/>
      <c r="F273" s="29"/>
      <c r="G273" s="29"/>
      <c r="H273" s="29"/>
      <c r="I273" s="30"/>
      <c r="J273" s="30"/>
      <c r="K273" s="46"/>
      <c r="L273" s="47"/>
      <c r="M273" s="17"/>
      <c r="N273" s="17"/>
      <c r="O273" s="30"/>
      <c r="P273" s="31"/>
      <c r="Q273" s="68" t="str">
        <f t="shared" si="24"/>
        <v>-</v>
      </c>
      <c r="R273" s="88" t="str">
        <f t="shared" si="25"/>
        <v/>
      </c>
      <c r="S273" s="88" t="e">
        <f>VLOOKUP(R273,Tabelle3[],2,FALSE)</f>
        <v>#N/A</v>
      </c>
      <c r="T273" s="88" t="e">
        <f t="shared" si="29"/>
        <v>#N/A</v>
      </c>
      <c r="U273" s="88" t="str">
        <f t="shared" si="26"/>
        <v/>
      </c>
      <c r="V273" s="88" t="e">
        <f t="shared" si="27"/>
        <v>#N/A</v>
      </c>
      <c r="W273" s="88" t="e">
        <f t="shared" si="28"/>
        <v>#N/A</v>
      </c>
    </row>
    <row r="274" spans="1:23" x14ac:dyDescent="0.2">
      <c r="A274" s="48"/>
      <c r="B274" s="44"/>
      <c r="C274" s="49"/>
      <c r="D274" s="29"/>
      <c r="E274" s="50"/>
      <c r="F274" s="29"/>
      <c r="G274" s="50"/>
      <c r="H274" s="50"/>
      <c r="I274" s="51"/>
      <c r="J274" s="51"/>
      <c r="K274" s="52"/>
      <c r="L274" s="53"/>
      <c r="M274" s="54"/>
      <c r="N274" s="55"/>
      <c r="O274" s="51"/>
      <c r="P274" s="56"/>
      <c r="Q274" s="68" t="str">
        <f t="shared" si="24"/>
        <v>-</v>
      </c>
      <c r="R274" s="88" t="str">
        <f t="shared" si="25"/>
        <v/>
      </c>
      <c r="S274" s="88" t="e">
        <f>VLOOKUP(R274,Tabelle3[],2,FALSE)</f>
        <v>#N/A</v>
      </c>
      <c r="T274" s="88" t="e">
        <f t="shared" si="29"/>
        <v>#N/A</v>
      </c>
      <c r="U274" s="88" t="str">
        <f t="shared" si="26"/>
        <v/>
      </c>
      <c r="V274" s="88" t="e">
        <f t="shared" si="27"/>
        <v>#N/A</v>
      </c>
      <c r="W274" s="88" t="e">
        <f t="shared" si="28"/>
        <v>#N/A</v>
      </c>
    </row>
    <row r="275" spans="1:23" x14ac:dyDescent="0.2">
      <c r="A275" s="48"/>
      <c r="B275" s="44"/>
      <c r="C275" s="49"/>
      <c r="D275" s="29"/>
      <c r="E275" s="50"/>
      <c r="F275" s="29"/>
      <c r="G275" s="50"/>
      <c r="H275" s="50"/>
      <c r="I275" s="51"/>
      <c r="J275" s="51"/>
      <c r="K275" s="52"/>
      <c r="L275" s="53"/>
      <c r="M275" s="54"/>
      <c r="N275" s="54"/>
      <c r="O275" s="51"/>
      <c r="P275" s="56"/>
      <c r="Q275" s="68" t="str">
        <f t="shared" si="24"/>
        <v>-</v>
      </c>
      <c r="R275" s="88" t="str">
        <f t="shared" si="25"/>
        <v/>
      </c>
      <c r="S275" s="88" t="e">
        <f>VLOOKUP(R275,Tabelle3[],2,FALSE)</f>
        <v>#N/A</v>
      </c>
      <c r="T275" s="88" t="e">
        <f t="shared" si="29"/>
        <v>#N/A</v>
      </c>
      <c r="U275" s="88" t="str">
        <f t="shared" si="26"/>
        <v/>
      </c>
      <c r="V275" s="88" t="e">
        <f t="shared" si="27"/>
        <v>#N/A</v>
      </c>
      <c r="W275" s="88" t="e">
        <f t="shared" si="28"/>
        <v>#N/A</v>
      </c>
    </row>
    <row r="276" spans="1:23" x14ac:dyDescent="0.2">
      <c r="A276" s="48"/>
      <c r="B276" s="44"/>
      <c r="C276" s="49"/>
      <c r="D276" s="29"/>
      <c r="E276" s="50"/>
      <c r="F276" s="29"/>
      <c r="G276" s="50"/>
      <c r="H276" s="50"/>
      <c r="I276" s="51"/>
      <c r="J276" s="51"/>
      <c r="K276" s="52"/>
      <c r="L276" s="53"/>
      <c r="M276" s="54"/>
      <c r="N276" s="54"/>
      <c r="O276" s="51"/>
      <c r="P276" s="56"/>
      <c r="Q276" s="68" t="str">
        <f t="shared" si="24"/>
        <v>-</v>
      </c>
      <c r="R276" s="88" t="str">
        <f t="shared" si="25"/>
        <v/>
      </c>
      <c r="S276" s="88" t="e">
        <f>VLOOKUP(R276,Tabelle3[],2,FALSE)</f>
        <v>#N/A</v>
      </c>
      <c r="T276" s="88" t="e">
        <f t="shared" si="29"/>
        <v>#N/A</v>
      </c>
      <c r="U276" s="88" t="str">
        <f t="shared" si="26"/>
        <v/>
      </c>
      <c r="V276" s="88" t="e">
        <f t="shared" si="27"/>
        <v>#N/A</v>
      </c>
      <c r="W276" s="88" t="e">
        <f t="shared" si="28"/>
        <v>#N/A</v>
      </c>
    </row>
    <row r="277" spans="1:23" x14ac:dyDescent="0.2">
      <c r="A277" s="43"/>
      <c r="B277" s="44"/>
      <c r="C277" s="45"/>
      <c r="D277" s="29"/>
      <c r="E277" s="29"/>
      <c r="F277" s="29"/>
      <c r="G277" s="29"/>
      <c r="H277" s="29"/>
      <c r="I277" s="30"/>
      <c r="J277" s="30"/>
      <c r="K277" s="46"/>
      <c r="L277" s="47"/>
      <c r="M277" s="17"/>
      <c r="N277" s="17"/>
      <c r="O277" s="30"/>
      <c r="P277" s="31"/>
      <c r="Q277" s="68" t="str">
        <f t="shared" si="24"/>
        <v>-</v>
      </c>
      <c r="R277" s="88" t="str">
        <f t="shared" si="25"/>
        <v/>
      </c>
      <c r="S277" s="88" t="e">
        <f>VLOOKUP(R277,Tabelle3[],2,FALSE)</f>
        <v>#N/A</v>
      </c>
      <c r="T277" s="88" t="e">
        <f t="shared" si="29"/>
        <v>#N/A</v>
      </c>
      <c r="U277" s="88" t="str">
        <f t="shared" si="26"/>
        <v/>
      </c>
      <c r="V277" s="88" t="e">
        <f t="shared" si="27"/>
        <v>#N/A</v>
      </c>
      <c r="W277" s="88" t="e">
        <f t="shared" si="28"/>
        <v>#N/A</v>
      </c>
    </row>
    <row r="278" spans="1:23" x14ac:dyDescent="0.2">
      <c r="A278" s="43"/>
      <c r="B278" s="44"/>
      <c r="C278" s="45"/>
      <c r="D278" s="29"/>
      <c r="E278" s="29"/>
      <c r="F278" s="29"/>
      <c r="G278" s="29"/>
      <c r="H278" s="29"/>
      <c r="I278" s="30"/>
      <c r="J278" s="30"/>
      <c r="K278" s="46"/>
      <c r="L278" s="47"/>
      <c r="M278" s="17"/>
      <c r="N278" s="17"/>
      <c r="O278" s="30"/>
      <c r="P278" s="31"/>
      <c r="Q278" s="68" t="str">
        <f t="shared" si="24"/>
        <v>-</v>
      </c>
      <c r="R278" s="88" t="str">
        <f t="shared" si="25"/>
        <v/>
      </c>
      <c r="S278" s="88" t="e">
        <f>VLOOKUP(R278,Tabelle3[],2,FALSE)</f>
        <v>#N/A</v>
      </c>
      <c r="T278" s="88" t="e">
        <f t="shared" si="29"/>
        <v>#N/A</v>
      </c>
      <c r="U278" s="88" t="str">
        <f t="shared" si="26"/>
        <v/>
      </c>
      <c r="V278" s="88" t="e">
        <f t="shared" si="27"/>
        <v>#N/A</v>
      </c>
      <c r="W278" s="88" t="e">
        <f t="shared" si="28"/>
        <v>#N/A</v>
      </c>
    </row>
    <row r="279" spans="1:23" x14ac:dyDescent="0.2">
      <c r="A279" s="43"/>
      <c r="B279" s="44"/>
      <c r="C279" s="45"/>
      <c r="D279" s="29"/>
      <c r="E279" s="29"/>
      <c r="F279" s="29"/>
      <c r="G279" s="29"/>
      <c r="H279" s="29"/>
      <c r="I279" s="30"/>
      <c r="J279" s="30"/>
      <c r="K279" s="46"/>
      <c r="L279" s="47"/>
      <c r="M279" s="17"/>
      <c r="N279" s="17"/>
      <c r="O279" s="30"/>
      <c r="P279" s="31"/>
      <c r="Q279" s="68" t="str">
        <f t="shared" si="24"/>
        <v>-</v>
      </c>
      <c r="R279" s="88" t="str">
        <f t="shared" si="25"/>
        <v/>
      </c>
      <c r="S279" s="88" t="e">
        <f>VLOOKUP(R279,Tabelle3[],2,FALSE)</f>
        <v>#N/A</v>
      </c>
      <c r="T279" s="88" t="e">
        <f t="shared" si="29"/>
        <v>#N/A</v>
      </c>
      <c r="U279" s="88" t="str">
        <f t="shared" si="26"/>
        <v/>
      </c>
      <c r="V279" s="88" t="e">
        <f t="shared" si="27"/>
        <v>#N/A</v>
      </c>
      <c r="W279" s="88" t="e">
        <f t="shared" si="28"/>
        <v>#N/A</v>
      </c>
    </row>
    <row r="280" spans="1:23" x14ac:dyDescent="0.2">
      <c r="A280" s="43"/>
      <c r="B280" s="44"/>
      <c r="C280" s="45"/>
      <c r="D280" s="29"/>
      <c r="E280" s="29"/>
      <c r="F280" s="29"/>
      <c r="G280" s="29"/>
      <c r="H280" s="29"/>
      <c r="I280" s="30"/>
      <c r="J280" s="30"/>
      <c r="K280" s="46"/>
      <c r="L280" s="47"/>
      <c r="M280" s="17"/>
      <c r="N280" s="17"/>
      <c r="O280" s="30"/>
      <c r="P280" s="31"/>
      <c r="Q280" s="68" t="str">
        <f t="shared" si="24"/>
        <v>-</v>
      </c>
      <c r="R280" s="88" t="str">
        <f t="shared" si="25"/>
        <v/>
      </c>
      <c r="S280" s="88" t="e">
        <f>VLOOKUP(R280,Tabelle3[],2,FALSE)</f>
        <v>#N/A</v>
      </c>
      <c r="T280" s="88" t="e">
        <f t="shared" si="29"/>
        <v>#N/A</v>
      </c>
      <c r="U280" s="88" t="str">
        <f t="shared" si="26"/>
        <v/>
      </c>
      <c r="V280" s="88" t="e">
        <f t="shared" si="27"/>
        <v>#N/A</v>
      </c>
      <c r="W280" s="88" t="e">
        <f t="shared" si="28"/>
        <v>#N/A</v>
      </c>
    </row>
    <row r="281" spans="1:23" x14ac:dyDescent="0.2">
      <c r="A281" s="43"/>
      <c r="B281" s="44"/>
      <c r="C281" s="45"/>
      <c r="D281" s="29"/>
      <c r="E281" s="29"/>
      <c r="F281" s="29"/>
      <c r="G281" s="29"/>
      <c r="H281" s="29"/>
      <c r="I281" s="30"/>
      <c r="J281" s="30"/>
      <c r="K281" s="46"/>
      <c r="L281" s="47"/>
      <c r="M281" s="17"/>
      <c r="N281" s="17"/>
      <c r="O281" s="30"/>
      <c r="P281" s="31"/>
      <c r="Q281" s="68" t="str">
        <f t="shared" si="24"/>
        <v>-</v>
      </c>
      <c r="R281" s="88" t="str">
        <f t="shared" si="25"/>
        <v/>
      </c>
      <c r="S281" s="88" t="e">
        <f>VLOOKUP(R281,Tabelle3[],2,FALSE)</f>
        <v>#N/A</v>
      </c>
      <c r="T281" s="88" t="e">
        <f t="shared" si="29"/>
        <v>#N/A</v>
      </c>
      <c r="U281" s="88" t="str">
        <f t="shared" si="26"/>
        <v/>
      </c>
      <c r="V281" s="88" t="e">
        <f t="shared" si="27"/>
        <v>#N/A</v>
      </c>
      <c r="W281" s="88" t="e">
        <f t="shared" si="28"/>
        <v>#N/A</v>
      </c>
    </row>
    <row r="282" spans="1:23" x14ac:dyDescent="0.2">
      <c r="A282" s="43"/>
      <c r="B282" s="44"/>
      <c r="C282" s="45"/>
      <c r="D282" s="29"/>
      <c r="E282" s="29"/>
      <c r="F282" s="29"/>
      <c r="G282" s="29"/>
      <c r="H282" s="29"/>
      <c r="I282" s="30"/>
      <c r="J282" s="30"/>
      <c r="K282" s="46"/>
      <c r="L282" s="47"/>
      <c r="M282" s="17"/>
      <c r="N282" s="17"/>
      <c r="O282" s="30"/>
      <c r="P282" s="31"/>
      <c r="Q282" s="68" t="str">
        <f t="shared" si="24"/>
        <v>-</v>
      </c>
      <c r="R282" s="88" t="str">
        <f t="shared" si="25"/>
        <v/>
      </c>
      <c r="S282" s="88" t="e">
        <f>VLOOKUP(R282,Tabelle3[],2,FALSE)</f>
        <v>#N/A</v>
      </c>
      <c r="T282" s="88" t="e">
        <f t="shared" si="29"/>
        <v>#N/A</v>
      </c>
      <c r="U282" s="88" t="str">
        <f t="shared" si="26"/>
        <v/>
      </c>
      <c r="V282" s="88" t="e">
        <f t="shared" si="27"/>
        <v>#N/A</v>
      </c>
      <c r="W282" s="88" t="e">
        <f t="shared" si="28"/>
        <v>#N/A</v>
      </c>
    </row>
    <row r="283" spans="1:23" x14ac:dyDescent="0.2">
      <c r="A283" s="43"/>
      <c r="B283" s="44"/>
      <c r="C283" s="45"/>
      <c r="D283" s="29"/>
      <c r="E283" s="29"/>
      <c r="F283" s="29"/>
      <c r="G283" s="29"/>
      <c r="H283" s="29"/>
      <c r="I283" s="30"/>
      <c r="J283" s="30"/>
      <c r="K283" s="46"/>
      <c r="L283" s="47"/>
      <c r="M283" s="17"/>
      <c r="N283" s="17"/>
      <c r="O283" s="30"/>
      <c r="P283" s="31"/>
      <c r="Q283" s="68" t="str">
        <f t="shared" si="24"/>
        <v>-</v>
      </c>
      <c r="R283" s="88" t="str">
        <f t="shared" si="25"/>
        <v/>
      </c>
      <c r="S283" s="88" t="e">
        <f>VLOOKUP(R283,Tabelle3[],2,FALSE)</f>
        <v>#N/A</v>
      </c>
      <c r="T283" s="88" t="e">
        <f t="shared" si="29"/>
        <v>#N/A</v>
      </c>
      <c r="U283" s="88" t="str">
        <f t="shared" si="26"/>
        <v/>
      </c>
      <c r="V283" s="88" t="e">
        <f t="shared" si="27"/>
        <v>#N/A</v>
      </c>
      <c r="W283" s="88" t="e">
        <f t="shared" si="28"/>
        <v>#N/A</v>
      </c>
    </row>
    <row r="284" spans="1:23" x14ac:dyDescent="0.2">
      <c r="A284" s="43"/>
      <c r="B284" s="44"/>
      <c r="C284" s="45"/>
      <c r="D284" s="29"/>
      <c r="E284" s="29"/>
      <c r="F284" s="29"/>
      <c r="G284" s="29"/>
      <c r="H284" s="29"/>
      <c r="I284" s="30"/>
      <c r="J284" s="30"/>
      <c r="K284" s="46"/>
      <c r="L284" s="47"/>
      <c r="M284" s="17"/>
      <c r="N284" s="17"/>
      <c r="O284" s="30"/>
      <c r="P284" s="31"/>
      <c r="Q284" s="68" t="str">
        <f t="shared" si="24"/>
        <v>-</v>
      </c>
      <c r="R284" s="88" t="str">
        <f t="shared" si="25"/>
        <v/>
      </c>
      <c r="S284" s="88" t="e">
        <f>VLOOKUP(R284,Tabelle3[],2,FALSE)</f>
        <v>#N/A</v>
      </c>
      <c r="T284" s="88" t="e">
        <f t="shared" si="29"/>
        <v>#N/A</v>
      </c>
      <c r="U284" s="88" t="str">
        <f t="shared" si="26"/>
        <v/>
      </c>
      <c r="V284" s="88" t="e">
        <f t="shared" si="27"/>
        <v>#N/A</v>
      </c>
      <c r="W284" s="88" t="e">
        <f t="shared" si="28"/>
        <v>#N/A</v>
      </c>
    </row>
    <row r="285" spans="1:23" x14ac:dyDescent="0.2">
      <c r="A285" s="43"/>
      <c r="B285" s="44"/>
      <c r="C285" s="45"/>
      <c r="D285" s="29"/>
      <c r="E285" s="29"/>
      <c r="F285" s="29"/>
      <c r="G285" s="29"/>
      <c r="H285" s="29"/>
      <c r="I285" s="30"/>
      <c r="J285" s="30"/>
      <c r="K285" s="46"/>
      <c r="L285" s="47"/>
      <c r="M285" s="17"/>
      <c r="N285" s="17"/>
      <c r="O285" s="30"/>
      <c r="P285" s="31"/>
      <c r="Q285" s="68" t="str">
        <f t="shared" si="24"/>
        <v>-</v>
      </c>
      <c r="R285" s="88" t="str">
        <f t="shared" si="25"/>
        <v/>
      </c>
      <c r="S285" s="88" t="e">
        <f>VLOOKUP(R285,Tabelle3[],2,FALSE)</f>
        <v>#N/A</v>
      </c>
      <c r="T285" s="88" t="e">
        <f t="shared" si="29"/>
        <v>#N/A</v>
      </c>
      <c r="U285" s="88" t="str">
        <f t="shared" si="26"/>
        <v/>
      </c>
      <c r="V285" s="88" t="e">
        <f t="shared" si="27"/>
        <v>#N/A</v>
      </c>
      <c r="W285" s="88" t="e">
        <f t="shared" si="28"/>
        <v>#N/A</v>
      </c>
    </row>
    <row r="286" spans="1:23" x14ac:dyDescent="0.2">
      <c r="A286" s="43"/>
      <c r="B286" s="44"/>
      <c r="C286" s="45"/>
      <c r="D286" s="29"/>
      <c r="E286" s="29"/>
      <c r="F286" s="29"/>
      <c r="G286" s="29"/>
      <c r="H286" s="29"/>
      <c r="I286" s="30"/>
      <c r="J286" s="30"/>
      <c r="K286" s="46"/>
      <c r="L286" s="47"/>
      <c r="M286" s="17"/>
      <c r="N286" s="17"/>
      <c r="O286" s="30"/>
      <c r="P286" s="31"/>
      <c r="Q286" s="68" t="str">
        <f t="shared" si="24"/>
        <v>-</v>
      </c>
      <c r="R286" s="88" t="str">
        <f t="shared" si="25"/>
        <v/>
      </c>
      <c r="S286" s="88" t="e">
        <f>VLOOKUP(R286,Tabelle3[],2,FALSE)</f>
        <v>#N/A</v>
      </c>
      <c r="T286" s="88" t="e">
        <f t="shared" si="29"/>
        <v>#N/A</v>
      </c>
      <c r="U286" s="88" t="str">
        <f t="shared" si="26"/>
        <v/>
      </c>
      <c r="V286" s="88" t="e">
        <f t="shared" si="27"/>
        <v>#N/A</v>
      </c>
      <c r="W286" s="88" t="e">
        <f t="shared" si="28"/>
        <v>#N/A</v>
      </c>
    </row>
    <row r="287" spans="1:23" x14ac:dyDescent="0.2">
      <c r="A287" s="43"/>
      <c r="B287" s="44"/>
      <c r="C287" s="45"/>
      <c r="D287" s="29"/>
      <c r="E287" s="29"/>
      <c r="F287" s="29"/>
      <c r="G287" s="29"/>
      <c r="H287" s="29"/>
      <c r="I287" s="30"/>
      <c r="J287" s="30"/>
      <c r="K287" s="46"/>
      <c r="L287" s="47"/>
      <c r="M287" s="17"/>
      <c r="N287" s="17"/>
      <c r="O287" s="30"/>
      <c r="P287" s="31"/>
      <c r="Q287" s="68" t="str">
        <f t="shared" si="24"/>
        <v>-</v>
      </c>
      <c r="R287" s="88" t="str">
        <f t="shared" si="25"/>
        <v/>
      </c>
      <c r="S287" s="88" t="e">
        <f>VLOOKUP(R287,Tabelle3[],2,FALSE)</f>
        <v>#N/A</v>
      </c>
      <c r="T287" s="88" t="e">
        <f t="shared" si="29"/>
        <v>#N/A</v>
      </c>
      <c r="U287" s="88" t="str">
        <f t="shared" si="26"/>
        <v/>
      </c>
      <c r="V287" s="88" t="e">
        <f t="shared" si="27"/>
        <v>#N/A</v>
      </c>
      <c r="W287" s="88" t="e">
        <f t="shared" si="28"/>
        <v>#N/A</v>
      </c>
    </row>
    <row r="288" spans="1:23" x14ac:dyDescent="0.2">
      <c r="A288" s="43"/>
      <c r="B288" s="44"/>
      <c r="C288" s="45"/>
      <c r="D288" s="29"/>
      <c r="E288" s="29"/>
      <c r="F288" s="29"/>
      <c r="G288" s="29"/>
      <c r="H288" s="29"/>
      <c r="I288" s="30"/>
      <c r="J288" s="30"/>
      <c r="K288" s="46"/>
      <c r="L288" s="47"/>
      <c r="M288" s="17"/>
      <c r="N288" s="17"/>
      <c r="O288" s="30"/>
      <c r="P288" s="31"/>
      <c r="Q288" s="68" t="str">
        <f t="shared" si="24"/>
        <v>-</v>
      </c>
      <c r="R288" s="88" t="str">
        <f t="shared" si="25"/>
        <v/>
      </c>
      <c r="S288" s="88" t="e">
        <f>VLOOKUP(R288,Tabelle3[],2,FALSE)</f>
        <v>#N/A</v>
      </c>
      <c r="T288" s="88" t="e">
        <f t="shared" si="29"/>
        <v>#N/A</v>
      </c>
      <c r="U288" s="88" t="str">
        <f t="shared" si="26"/>
        <v/>
      </c>
      <c r="V288" s="88" t="e">
        <f t="shared" si="27"/>
        <v>#N/A</v>
      </c>
      <c r="W288" s="88" t="e">
        <f t="shared" si="28"/>
        <v>#N/A</v>
      </c>
    </row>
    <row r="289" spans="1:23" x14ac:dyDescent="0.2">
      <c r="A289" s="43"/>
      <c r="B289" s="44"/>
      <c r="C289" s="45"/>
      <c r="D289" s="29"/>
      <c r="E289" s="29"/>
      <c r="F289" s="29"/>
      <c r="G289" s="29"/>
      <c r="H289" s="29"/>
      <c r="I289" s="30"/>
      <c r="J289" s="30"/>
      <c r="K289" s="46"/>
      <c r="L289" s="47"/>
      <c r="M289" s="17"/>
      <c r="N289" s="17"/>
      <c r="O289" s="30"/>
      <c r="P289" s="31"/>
      <c r="Q289" s="68" t="str">
        <f t="shared" si="24"/>
        <v>-</v>
      </c>
      <c r="R289" s="88" t="str">
        <f t="shared" si="25"/>
        <v/>
      </c>
      <c r="S289" s="88" t="e">
        <f>VLOOKUP(R289,Tabelle3[],2,FALSE)</f>
        <v>#N/A</v>
      </c>
      <c r="T289" s="88" t="e">
        <f t="shared" si="29"/>
        <v>#N/A</v>
      </c>
      <c r="U289" s="88" t="str">
        <f t="shared" si="26"/>
        <v/>
      </c>
      <c r="V289" s="88" t="e">
        <f t="shared" si="27"/>
        <v>#N/A</v>
      </c>
      <c r="W289" s="88" t="e">
        <f t="shared" si="28"/>
        <v>#N/A</v>
      </c>
    </row>
    <row r="290" spans="1:23" x14ac:dyDescent="0.2">
      <c r="A290" s="43"/>
      <c r="B290" s="44"/>
      <c r="C290" s="45"/>
      <c r="D290" s="29"/>
      <c r="E290" s="29"/>
      <c r="F290" s="29"/>
      <c r="G290" s="29"/>
      <c r="H290" s="29"/>
      <c r="I290" s="30"/>
      <c r="J290" s="30"/>
      <c r="K290" s="46"/>
      <c r="L290" s="47"/>
      <c r="M290" s="17"/>
      <c r="N290" s="17"/>
      <c r="O290" s="30"/>
      <c r="P290" s="31"/>
      <c r="Q290" s="68" t="str">
        <f t="shared" si="24"/>
        <v>-</v>
      </c>
      <c r="R290" s="88" t="str">
        <f t="shared" si="25"/>
        <v/>
      </c>
      <c r="S290" s="88" t="e">
        <f>VLOOKUP(R290,Tabelle3[],2,FALSE)</f>
        <v>#N/A</v>
      </c>
      <c r="T290" s="88" t="e">
        <f t="shared" si="29"/>
        <v>#N/A</v>
      </c>
      <c r="U290" s="88" t="str">
        <f t="shared" si="26"/>
        <v/>
      </c>
      <c r="V290" s="88" t="e">
        <f t="shared" si="27"/>
        <v>#N/A</v>
      </c>
      <c r="W290" s="88" t="e">
        <f t="shared" si="28"/>
        <v>#N/A</v>
      </c>
    </row>
    <row r="291" spans="1:23" x14ac:dyDescent="0.2">
      <c r="A291" s="43"/>
      <c r="B291" s="44"/>
      <c r="C291" s="45"/>
      <c r="D291" s="29"/>
      <c r="E291" s="29"/>
      <c r="F291" s="29"/>
      <c r="G291" s="29"/>
      <c r="H291" s="29"/>
      <c r="I291" s="30"/>
      <c r="J291" s="30"/>
      <c r="K291" s="46"/>
      <c r="L291" s="47"/>
      <c r="M291" s="17"/>
      <c r="N291" s="17"/>
      <c r="O291" s="30"/>
      <c r="P291" s="31"/>
      <c r="Q291" s="68" t="str">
        <f t="shared" si="24"/>
        <v>-</v>
      </c>
      <c r="R291" s="88" t="str">
        <f t="shared" si="25"/>
        <v/>
      </c>
      <c r="S291" s="88" t="e">
        <f>VLOOKUP(R291,Tabelle3[],2,FALSE)</f>
        <v>#N/A</v>
      </c>
      <c r="T291" s="88" t="e">
        <f t="shared" si="29"/>
        <v>#N/A</v>
      </c>
      <c r="U291" s="88" t="str">
        <f t="shared" si="26"/>
        <v/>
      </c>
      <c r="V291" s="88" t="e">
        <f t="shared" si="27"/>
        <v>#N/A</v>
      </c>
      <c r="W291" s="88" t="e">
        <f t="shared" si="28"/>
        <v>#N/A</v>
      </c>
    </row>
    <row r="292" spans="1:23" x14ac:dyDescent="0.2">
      <c r="A292" s="43"/>
      <c r="B292" s="44"/>
      <c r="C292" s="45"/>
      <c r="D292" s="29"/>
      <c r="E292" s="29"/>
      <c r="F292" s="29"/>
      <c r="G292" s="29"/>
      <c r="H292" s="29"/>
      <c r="I292" s="30"/>
      <c r="J292" s="30"/>
      <c r="K292" s="46"/>
      <c r="L292" s="47"/>
      <c r="M292" s="17"/>
      <c r="N292" s="17"/>
      <c r="O292" s="30"/>
      <c r="P292" s="31"/>
      <c r="Q292" s="68" t="str">
        <f t="shared" si="24"/>
        <v>-</v>
      </c>
      <c r="R292" s="88" t="str">
        <f t="shared" si="25"/>
        <v/>
      </c>
      <c r="S292" s="88" t="e">
        <f>VLOOKUP(R292,Tabelle3[],2,FALSE)</f>
        <v>#N/A</v>
      </c>
      <c r="T292" s="88" t="e">
        <f t="shared" si="29"/>
        <v>#N/A</v>
      </c>
      <c r="U292" s="88" t="str">
        <f t="shared" si="26"/>
        <v/>
      </c>
      <c r="V292" s="88" t="e">
        <f t="shared" si="27"/>
        <v>#N/A</v>
      </c>
      <c r="W292" s="88" t="e">
        <f t="shared" si="28"/>
        <v>#N/A</v>
      </c>
    </row>
    <row r="293" spans="1:23" x14ac:dyDescent="0.2">
      <c r="A293" s="43"/>
      <c r="B293" s="44"/>
      <c r="C293" s="45"/>
      <c r="D293" s="29"/>
      <c r="E293" s="29"/>
      <c r="F293" s="29"/>
      <c r="G293" s="29"/>
      <c r="H293" s="29"/>
      <c r="I293" s="30"/>
      <c r="J293" s="30"/>
      <c r="K293" s="46"/>
      <c r="L293" s="47"/>
      <c r="M293" s="17"/>
      <c r="N293" s="17"/>
      <c r="O293" s="30"/>
      <c r="P293" s="31"/>
      <c r="Q293" s="68" t="str">
        <f t="shared" si="24"/>
        <v>-</v>
      </c>
      <c r="R293" s="88" t="str">
        <f t="shared" si="25"/>
        <v/>
      </c>
      <c r="S293" s="88" t="e">
        <f>VLOOKUP(R293,Tabelle3[],2,FALSE)</f>
        <v>#N/A</v>
      </c>
      <c r="T293" s="88" t="e">
        <f t="shared" si="29"/>
        <v>#N/A</v>
      </c>
      <c r="U293" s="88" t="str">
        <f t="shared" si="26"/>
        <v/>
      </c>
      <c r="V293" s="88" t="e">
        <f t="shared" si="27"/>
        <v>#N/A</v>
      </c>
      <c r="W293" s="88" t="e">
        <f t="shared" si="28"/>
        <v>#N/A</v>
      </c>
    </row>
    <row r="294" spans="1:23" x14ac:dyDescent="0.2">
      <c r="A294" s="43"/>
      <c r="B294" s="44"/>
      <c r="C294" s="45"/>
      <c r="D294" s="29"/>
      <c r="E294" s="29"/>
      <c r="F294" s="29"/>
      <c r="G294" s="29"/>
      <c r="H294" s="29"/>
      <c r="I294" s="30"/>
      <c r="J294" s="30"/>
      <c r="K294" s="46"/>
      <c r="L294" s="47"/>
      <c r="M294" s="17"/>
      <c r="N294" s="17"/>
      <c r="O294" s="30"/>
      <c r="P294" s="31"/>
      <c r="Q294" s="68" t="str">
        <f t="shared" si="24"/>
        <v>-</v>
      </c>
      <c r="R294" s="88" t="str">
        <f t="shared" si="25"/>
        <v/>
      </c>
      <c r="S294" s="88" t="e">
        <f>VLOOKUP(R294,Tabelle3[],2,FALSE)</f>
        <v>#N/A</v>
      </c>
      <c r="T294" s="88" t="e">
        <f t="shared" si="29"/>
        <v>#N/A</v>
      </c>
      <c r="U294" s="88" t="str">
        <f t="shared" si="26"/>
        <v/>
      </c>
      <c r="V294" s="88" t="e">
        <f t="shared" si="27"/>
        <v>#N/A</v>
      </c>
      <c r="W294" s="88" t="e">
        <f t="shared" si="28"/>
        <v>#N/A</v>
      </c>
    </row>
    <row r="295" spans="1:23" x14ac:dyDescent="0.2">
      <c r="A295" s="43"/>
      <c r="B295" s="44"/>
      <c r="C295" s="45"/>
      <c r="D295" s="29"/>
      <c r="E295" s="29"/>
      <c r="F295" s="29"/>
      <c r="G295" s="29"/>
      <c r="H295" s="29"/>
      <c r="I295" s="30"/>
      <c r="J295" s="30"/>
      <c r="K295" s="46"/>
      <c r="L295" s="47"/>
      <c r="M295" s="17"/>
      <c r="N295" s="17"/>
      <c r="O295" s="30"/>
      <c r="P295" s="31"/>
      <c r="Q295" s="68" t="str">
        <f t="shared" si="24"/>
        <v>-</v>
      </c>
      <c r="R295" s="88" t="str">
        <f t="shared" si="25"/>
        <v/>
      </c>
      <c r="S295" s="88" t="e">
        <f>VLOOKUP(R295,Tabelle3[],2,FALSE)</f>
        <v>#N/A</v>
      </c>
      <c r="T295" s="88" t="e">
        <f t="shared" si="29"/>
        <v>#N/A</v>
      </c>
      <c r="U295" s="88" t="str">
        <f t="shared" si="26"/>
        <v/>
      </c>
      <c r="V295" s="88" t="e">
        <f t="shared" si="27"/>
        <v>#N/A</v>
      </c>
      <c r="W295" s="88" t="e">
        <f t="shared" si="28"/>
        <v>#N/A</v>
      </c>
    </row>
    <row r="296" spans="1:23" x14ac:dyDescent="0.2">
      <c r="A296" s="43"/>
      <c r="B296" s="44"/>
      <c r="C296" s="45"/>
      <c r="D296" s="29"/>
      <c r="E296" s="29"/>
      <c r="F296" s="29"/>
      <c r="G296" s="29"/>
      <c r="H296" s="29"/>
      <c r="I296" s="30"/>
      <c r="J296" s="30"/>
      <c r="K296" s="46"/>
      <c r="L296" s="47"/>
      <c r="M296" s="17"/>
      <c r="N296" s="17"/>
      <c r="O296" s="30"/>
      <c r="P296" s="31"/>
      <c r="Q296" s="68" t="str">
        <f t="shared" si="24"/>
        <v>-</v>
      </c>
      <c r="R296" s="88" t="str">
        <f t="shared" si="25"/>
        <v/>
      </c>
      <c r="S296" s="88" t="e">
        <f>VLOOKUP(R296,Tabelle3[],2,FALSE)</f>
        <v>#N/A</v>
      </c>
      <c r="T296" s="88" t="e">
        <f t="shared" si="29"/>
        <v>#N/A</v>
      </c>
      <c r="U296" s="88" t="str">
        <f t="shared" si="26"/>
        <v/>
      </c>
      <c r="V296" s="88" t="e">
        <f t="shared" si="27"/>
        <v>#N/A</v>
      </c>
      <c r="W296" s="88" t="e">
        <f t="shared" si="28"/>
        <v>#N/A</v>
      </c>
    </row>
    <row r="297" spans="1:23" x14ac:dyDescent="0.2">
      <c r="A297" s="43"/>
      <c r="B297" s="44"/>
      <c r="C297" s="45"/>
      <c r="D297" s="29"/>
      <c r="E297" s="29"/>
      <c r="F297" s="29"/>
      <c r="G297" s="29"/>
      <c r="H297" s="29"/>
      <c r="I297" s="30"/>
      <c r="J297" s="30"/>
      <c r="K297" s="46"/>
      <c r="L297" s="47"/>
      <c r="M297" s="17"/>
      <c r="N297" s="17"/>
      <c r="O297" s="30"/>
      <c r="P297" s="31"/>
      <c r="Q297" s="68" t="str">
        <f t="shared" si="24"/>
        <v>-</v>
      </c>
      <c r="R297" s="88" t="str">
        <f t="shared" si="25"/>
        <v/>
      </c>
      <c r="S297" s="88" t="e">
        <f>VLOOKUP(R297,Tabelle3[],2,FALSE)</f>
        <v>#N/A</v>
      </c>
      <c r="T297" s="88" t="e">
        <f t="shared" si="29"/>
        <v>#N/A</v>
      </c>
      <c r="U297" s="88" t="str">
        <f t="shared" si="26"/>
        <v/>
      </c>
      <c r="V297" s="88" t="e">
        <f t="shared" si="27"/>
        <v>#N/A</v>
      </c>
      <c r="W297" s="88" t="e">
        <f t="shared" si="28"/>
        <v>#N/A</v>
      </c>
    </row>
    <row r="298" spans="1:23" x14ac:dyDescent="0.2">
      <c r="A298" s="43"/>
      <c r="B298" s="44"/>
      <c r="C298" s="45"/>
      <c r="D298" s="29"/>
      <c r="E298" s="29"/>
      <c r="F298" s="29"/>
      <c r="G298" s="29"/>
      <c r="H298" s="29"/>
      <c r="I298" s="30"/>
      <c r="J298" s="30"/>
      <c r="K298" s="46"/>
      <c r="L298" s="47"/>
      <c r="M298" s="17"/>
      <c r="N298" s="17"/>
      <c r="O298" s="30"/>
      <c r="P298" s="31"/>
      <c r="Q298" s="68" t="str">
        <f t="shared" si="24"/>
        <v>-</v>
      </c>
      <c r="R298" s="88" t="str">
        <f t="shared" si="25"/>
        <v/>
      </c>
      <c r="S298" s="88" t="e">
        <f>VLOOKUP(R298,Tabelle3[],2,FALSE)</f>
        <v>#N/A</v>
      </c>
      <c r="T298" s="88" t="e">
        <f t="shared" si="29"/>
        <v>#N/A</v>
      </c>
      <c r="U298" s="88" t="str">
        <f t="shared" si="26"/>
        <v/>
      </c>
      <c r="V298" s="88" t="e">
        <f t="shared" si="27"/>
        <v>#N/A</v>
      </c>
      <c r="W298" s="88" t="e">
        <f t="shared" si="28"/>
        <v>#N/A</v>
      </c>
    </row>
    <row r="299" spans="1:23" x14ac:dyDescent="0.2">
      <c r="A299" s="43"/>
      <c r="B299" s="44"/>
      <c r="C299" s="45"/>
      <c r="D299" s="29"/>
      <c r="E299" s="29"/>
      <c r="F299" s="29"/>
      <c r="G299" s="29"/>
      <c r="H299" s="29"/>
      <c r="I299" s="30"/>
      <c r="J299" s="30"/>
      <c r="K299" s="46"/>
      <c r="L299" s="47"/>
      <c r="M299" s="17"/>
      <c r="N299" s="17"/>
      <c r="O299" s="30"/>
      <c r="P299" s="31"/>
      <c r="Q299" s="68" t="str">
        <f t="shared" si="24"/>
        <v>-</v>
      </c>
      <c r="R299" s="88" t="str">
        <f t="shared" si="25"/>
        <v/>
      </c>
      <c r="S299" s="88" t="e">
        <f>VLOOKUP(R299,Tabelle3[],2,FALSE)</f>
        <v>#N/A</v>
      </c>
      <c r="T299" s="88" t="e">
        <f t="shared" si="29"/>
        <v>#N/A</v>
      </c>
      <c r="U299" s="88" t="str">
        <f t="shared" si="26"/>
        <v/>
      </c>
      <c r="V299" s="88" t="e">
        <f t="shared" si="27"/>
        <v>#N/A</v>
      </c>
      <c r="W299" s="88" t="e">
        <f t="shared" si="28"/>
        <v>#N/A</v>
      </c>
    </row>
    <row r="300" spans="1:23" x14ac:dyDescent="0.2">
      <c r="A300" s="43"/>
      <c r="B300" s="44"/>
      <c r="C300" s="45"/>
      <c r="D300" s="29"/>
      <c r="E300" s="29"/>
      <c r="F300" s="29"/>
      <c r="G300" s="29"/>
      <c r="H300" s="29"/>
      <c r="I300" s="30"/>
      <c r="J300" s="30"/>
      <c r="K300" s="46"/>
      <c r="L300" s="47"/>
      <c r="M300" s="17"/>
      <c r="N300" s="17"/>
      <c r="O300" s="30"/>
      <c r="P300" s="31"/>
      <c r="Q300" s="68" t="str">
        <f t="shared" si="24"/>
        <v>-</v>
      </c>
      <c r="R300" s="88" t="str">
        <f t="shared" si="25"/>
        <v/>
      </c>
      <c r="S300" s="88" t="e">
        <f>VLOOKUP(R300,Tabelle3[],2,FALSE)</f>
        <v>#N/A</v>
      </c>
      <c r="T300" s="88" t="e">
        <f t="shared" si="29"/>
        <v>#N/A</v>
      </c>
      <c r="U300" s="88" t="str">
        <f t="shared" si="26"/>
        <v/>
      </c>
      <c r="V300" s="88" t="e">
        <f t="shared" si="27"/>
        <v>#N/A</v>
      </c>
      <c r="W300" s="88" t="e">
        <f t="shared" si="28"/>
        <v>#N/A</v>
      </c>
    </row>
    <row r="301" spans="1:23" x14ac:dyDescent="0.2">
      <c r="A301" s="28"/>
      <c r="B301" s="44"/>
      <c r="C301" s="45"/>
      <c r="D301" s="29"/>
      <c r="E301" s="29"/>
      <c r="F301" s="29"/>
      <c r="G301" s="29"/>
      <c r="H301" s="29"/>
      <c r="I301" s="30"/>
      <c r="J301" s="30"/>
      <c r="K301" s="46"/>
      <c r="L301" s="47"/>
      <c r="M301" s="17"/>
      <c r="N301" s="17"/>
      <c r="O301" s="30"/>
      <c r="P301" s="31"/>
      <c r="Q301" s="68" t="str">
        <f t="shared" si="24"/>
        <v>-</v>
      </c>
      <c r="R301" s="88" t="str">
        <f t="shared" si="25"/>
        <v/>
      </c>
      <c r="S301" s="88" t="e">
        <f>VLOOKUP(R301,Tabelle3[],2,FALSE)</f>
        <v>#N/A</v>
      </c>
      <c r="T301" s="88" t="e">
        <f t="shared" si="29"/>
        <v>#N/A</v>
      </c>
      <c r="U301" s="88" t="str">
        <f t="shared" si="26"/>
        <v/>
      </c>
      <c r="V301" s="88" t="e">
        <f t="shared" si="27"/>
        <v>#N/A</v>
      </c>
      <c r="W301" s="88" t="e">
        <f t="shared" si="28"/>
        <v>#N/A</v>
      </c>
    </row>
    <row r="302" spans="1:23" x14ac:dyDescent="0.2">
      <c r="A302" s="28"/>
      <c r="B302" s="44"/>
      <c r="C302" s="45"/>
      <c r="D302" s="29"/>
      <c r="E302" s="29"/>
      <c r="F302" s="29"/>
      <c r="G302" s="29"/>
      <c r="H302" s="29"/>
      <c r="I302" s="30"/>
      <c r="J302" s="30"/>
      <c r="K302" s="46"/>
      <c r="L302" s="47"/>
      <c r="M302" s="17"/>
      <c r="N302" s="17"/>
      <c r="O302" s="30"/>
      <c r="P302" s="31"/>
      <c r="Q302" s="68" t="str">
        <f t="shared" si="24"/>
        <v>-</v>
      </c>
      <c r="R302" s="88" t="str">
        <f t="shared" si="25"/>
        <v/>
      </c>
      <c r="S302" s="88" t="e">
        <f>VLOOKUP(R302,Tabelle3[],2,FALSE)</f>
        <v>#N/A</v>
      </c>
      <c r="T302" s="88" t="e">
        <f t="shared" si="29"/>
        <v>#N/A</v>
      </c>
      <c r="U302" s="88" t="str">
        <f t="shared" si="26"/>
        <v/>
      </c>
      <c r="V302" s="88" t="e">
        <f t="shared" si="27"/>
        <v>#N/A</v>
      </c>
      <c r="W302" s="88" t="e">
        <f t="shared" si="28"/>
        <v>#N/A</v>
      </c>
    </row>
    <row r="303" spans="1:23" x14ac:dyDescent="0.2">
      <c r="A303" s="28"/>
      <c r="B303" s="44"/>
      <c r="C303" s="45"/>
      <c r="D303" s="29"/>
      <c r="E303" s="29"/>
      <c r="F303" s="29"/>
      <c r="G303" s="29"/>
      <c r="H303" s="29"/>
      <c r="I303" s="30"/>
      <c r="J303" s="30"/>
      <c r="K303" s="46"/>
      <c r="L303" s="47"/>
      <c r="M303" s="17"/>
      <c r="N303" s="17"/>
      <c r="O303" s="30"/>
      <c r="P303" s="31"/>
      <c r="Q303" s="68" t="str">
        <f t="shared" si="24"/>
        <v>-</v>
      </c>
      <c r="R303" s="88" t="str">
        <f t="shared" si="25"/>
        <v/>
      </c>
      <c r="S303" s="88" t="e">
        <f>VLOOKUP(R303,Tabelle3[],2,FALSE)</f>
        <v>#N/A</v>
      </c>
      <c r="T303" s="88" t="e">
        <f t="shared" si="29"/>
        <v>#N/A</v>
      </c>
      <c r="U303" s="88" t="str">
        <f t="shared" si="26"/>
        <v/>
      </c>
      <c r="V303" s="88" t="e">
        <f t="shared" si="27"/>
        <v>#N/A</v>
      </c>
      <c r="W303" s="88" t="e">
        <f t="shared" si="28"/>
        <v>#N/A</v>
      </c>
    </row>
    <row r="304" spans="1:23" x14ac:dyDescent="0.2">
      <c r="A304" s="28"/>
      <c r="B304" s="44"/>
      <c r="C304" s="45"/>
      <c r="D304" s="29"/>
      <c r="E304" s="29"/>
      <c r="F304" s="29"/>
      <c r="G304" s="29"/>
      <c r="H304" s="29"/>
      <c r="I304" s="30"/>
      <c r="J304" s="30"/>
      <c r="K304" s="46"/>
      <c r="L304" s="47"/>
      <c r="M304" s="17"/>
      <c r="N304" s="17"/>
      <c r="O304" s="30"/>
      <c r="P304" s="31"/>
      <c r="Q304" s="68" t="str">
        <f t="shared" si="24"/>
        <v>-</v>
      </c>
      <c r="R304" s="88" t="str">
        <f t="shared" si="25"/>
        <v/>
      </c>
      <c r="S304" s="88" t="e">
        <f>VLOOKUP(R304,Tabelle3[],2,FALSE)</f>
        <v>#N/A</v>
      </c>
      <c r="T304" s="88" t="e">
        <f t="shared" si="29"/>
        <v>#N/A</v>
      </c>
      <c r="U304" s="88" t="str">
        <f t="shared" si="26"/>
        <v/>
      </c>
      <c r="V304" s="88" t="e">
        <f t="shared" si="27"/>
        <v>#N/A</v>
      </c>
      <c r="W304" s="88" t="e">
        <f t="shared" si="28"/>
        <v>#N/A</v>
      </c>
    </row>
    <row r="305" spans="1:23" x14ac:dyDescent="0.2">
      <c r="A305" s="28"/>
      <c r="B305" s="44"/>
      <c r="C305" s="45"/>
      <c r="D305" s="29"/>
      <c r="E305" s="29"/>
      <c r="F305" s="29"/>
      <c r="G305" s="29"/>
      <c r="H305" s="29"/>
      <c r="I305" s="30"/>
      <c r="J305" s="30"/>
      <c r="K305" s="46"/>
      <c r="L305" s="47"/>
      <c r="M305" s="17"/>
      <c r="N305" s="17"/>
      <c r="O305" s="30"/>
      <c r="P305" s="31"/>
      <c r="Q305" s="68" t="str">
        <f t="shared" si="24"/>
        <v>-</v>
      </c>
      <c r="R305" s="88" t="str">
        <f t="shared" si="25"/>
        <v/>
      </c>
      <c r="S305" s="88" t="e">
        <f>VLOOKUP(R305,Tabelle3[],2,FALSE)</f>
        <v>#N/A</v>
      </c>
      <c r="T305" s="88" t="e">
        <f t="shared" si="29"/>
        <v>#N/A</v>
      </c>
      <c r="U305" s="88" t="str">
        <f t="shared" si="26"/>
        <v/>
      </c>
      <c r="V305" s="88" t="e">
        <f t="shared" si="27"/>
        <v>#N/A</v>
      </c>
      <c r="W305" s="88" t="e">
        <f t="shared" si="28"/>
        <v>#N/A</v>
      </c>
    </row>
    <row r="306" spans="1:23" x14ac:dyDescent="0.2">
      <c r="A306" s="28"/>
      <c r="B306" s="44"/>
      <c r="C306" s="45"/>
      <c r="D306" s="29"/>
      <c r="E306" s="29"/>
      <c r="F306" s="29"/>
      <c r="G306" s="29"/>
      <c r="H306" s="29"/>
      <c r="I306" s="30"/>
      <c r="J306" s="30"/>
      <c r="K306" s="46"/>
      <c r="L306" s="47"/>
      <c r="M306" s="17"/>
      <c r="N306" s="17"/>
      <c r="O306" s="30"/>
      <c r="P306" s="31"/>
      <c r="Q306" s="68" t="str">
        <f t="shared" si="24"/>
        <v>-</v>
      </c>
      <c r="R306" s="88" t="str">
        <f t="shared" si="25"/>
        <v/>
      </c>
      <c r="S306" s="88" t="e">
        <f>VLOOKUP(R306,Tabelle3[],2,FALSE)</f>
        <v>#N/A</v>
      </c>
      <c r="T306" s="88" t="e">
        <f t="shared" si="29"/>
        <v>#N/A</v>
      </c>
      <c r="U306" s="88" t="str">
        <f t="shared" si="26"/>
        <v/>
      </c>
      <c r="V306" s="88" t="e">
        <f t="shared" si="27"/>
        <v>#N/A</v>
      </c>
      <c r="W306" s="88" t="e">
        <f t="shared" si="28"/>
        <v>#N/A</v>
      </c>
    </row>
    <row r="307" spans="1:23" x14ac:dyDescent="0.2">
      <c r="A307" s="28"/>
      <c r="B307" s="44"/>
      <c r="C307" s="45"/>
      <c r="D307" s="29"/>
      <c r="E307" s="29"/>
      <c r="F307" s="29"/>
      <c r="G307" s="29"/>
      <c r="H307" s="29"/>
      <c r="I307" s="30"/>
      <c r="J307" s="30"/>
      <c r="K307" s="46"/>
      <c r="L307" s="47"/>
      <c r="M307" s="17"/>
      <c r="N307" s="17"/>
      <c r="O307" s="30"/>
      <c r="P307" s="31"/>
      <c r="Q307" s="68" t="str">
        <f t="shared" si="24"/>
        <v>-</v>
      </c>
      <c r="R307" s="88" t="str">
        <f t="shared" si="25"/>
        <v/>
      </c>
      <c r="S307" s="88" t="e">
        <f>VLOOKUP(R307,Tabelle3[],2,FALSE)</f>
        <v>#N/A</v>
      </c>
      <c r="T307" s="88" t="e">
        <f t="shared" si="29"/>
        <v>#N/A</v>
      </c>
      <c r="U307" s="88" t="str">
        <f t="shared" si="26"/>
        <v/>
      </c>
      <c r="V307" s="88" t="e">
        <f t="shared" si="27"/>
        <v>#N/A</v>
      </c>
      <c r="W307" s="88" t="e">
        <f t="shared" si="28"/>
        <v>#N/A</v>
      </c>
    </row>
    <row r="308" spans="1:23" x14ac:dyDescent="0.2">
      <c r="A308" s="28"/>
      <c r="B308" s="44"/>
      <c r="C308" s="45"/>
      <c r="D308" s="29"/>
      <c r="E308" s="29"/>
      <c r="F308" s="29"/>
      <c r="G308" s="29"/>
      <c r="H308" s="29"/>
      <c r="I308" s="30"/>
      <c r="J308" s="30"/>
      <c r="K308" s="46"/>
      <c r="L308" s="47"/>
      <c r="M308" s="17"/>
      <c r="N308" s="17"/>
      <c r="O308" s="30"/>
      <c r="P308" s="31"/>
      <c r="Q308" s="68" t="str">
        <f t="shared" si="24"/>
        <v>-</v>
      </c>
      <c r="R308" s="88" t="str">
        <f t="shared" si="25"/>
        <v/>
      </c>
      <c r="S308" s="88" t="e">
        <f>VLOOKUP(R308,Tabelle3[],2,FALSE)</f>
        <v>#N/A</v>
      </c>
      <c r="T308" s="88" t="e">
        <f t="shared" si="29"/>
        <v>#N/A</v>
      </c>
      <c r="U308" s="88" t="str">
        <f t="shared" si="26"/>
        <v/>
      </c>
      <c r="V308" s="88" t="e">
        <f t="shared" si="27"/>
        <v>#N/A</v>
      </c>
      <c r="W308" s="88" t="e">
        <f t="shared" si="28"/>
        <v>#N/A</v>
      </c>
    </row>
    <row r="309" spans="1:23" x14ac:dyDescent="0.2">
      <c r="A309" s="28"/>
      <c r="B309" s="44"/>
      <c r="C309" s="45"/>
      <c r="D309" s="29"/>
      <c r="E309" s="29"/>
      <c r="F309" s="29"/>
      <c r="G309" s="29"/>
      <c r="H309" s="29"/>
      <c r="I309" s="30"/>
      <c r="J309" s="30"/>
      <c r="K309" s="46"/>
      <c r="L309" s="47"/>
      <c r="M309" s="17"/>
      <c r="N309" s="17"/>
      <c r="O309" s="30"/>
      <c r="P309" s="31"/>
      <c r="Q309" s="68" t="str">
        <f t="shared" si="24"/>
        <v>-</v>
      </c>
      <c r="R309" s="88" t="str">
        <f t="shared" si="25"/>
        <v/>
      </c>
      <c r="S309" s="88" t="e">
        <f>VLOOKUP(R309,Tabelle3[],2,FALSE)</f>
        <v>#N/A</v>
      </c>
      <c r="T309" s="88" t="e">
        <f t="shared" si="29"/>
        <v>#N/A</v>
      </c>
      <c r="U309" s="88" t="str">
        <f t="shared" si="26"/>
        <v/>
      </c>
      <c r="V309" s="88" t="e">
        <f t="shared" si="27"/>
        <v>#N/A</v>
      </c>
      <c r="W309" s="88" t="e">
        <f t="shared" si="28"/>
        <v>#N/A</v>
      </c>
    </row>
    <row r="310" spans="1:23" x14ac:dyDescent="0.2">
      <c r="A310" s="28"/>
      <c r="B310" s="44"/>
      <c r="C310" s="45"/>
      <c r="D310" s="29"/>
      <c r="E310" s="29"/>
      <c r="F310" s="29"/>
      <c r="G310" s="29"/>
      <c r="H310" s="29"/>
      <c r="I310" s="30"/>
      <c r="J310" s="30"/>
      <c r="K310" s="46"/>
      <c r="L310" s="47"/>
      <c r="M310" s="17"/>
      <c r="N310" s="17"/>
      <c r="O310" s="30"/>
      <c r="P310" s="31"/>
      <c r="Q310" s="68" t="str">
        <f t="shared" si="24"/>
        <v>-</v>
      </c>
      <c r="R310" s="88" t="str">
        <f t="shared" si="25"/>
        <v/>
      </c>
      <c r="S310" s="88" t="e">
        <f>VLOOKUP(R310,Tabelle3[],2,FALSE)</f>
        <v>#N/A</v>
      </c>
      <c r="T310" s="88" t="e">
        <f t="shared" si="29"/>
        <v>#N/A</v>
      </c>
      <c r="U310" s="88" t="str">
        <f t="shared" si="26"/>
        <v/>
      </c>
      <c r="V310" s="88" t="e">
        <f t="shared" si="27"/>
        <v>#N/A</v>
      </c>
      <c r="W310" s="88" t="e">
        <f t="shared" si="28"/>
        <v>#N/A</v>
      </c>
    </row>
    <row r="311" spans="1:23" x14ac:dyDescent="0.2">
      <c r="A311" s="43"/>
      <c r="B311" s="44"/>
      <c r="C311" s="45"/>
      <c r="D311" s="29"/>
      <c r="E311" s="29"/>
      <c r="F311" s="29"/>
      <c r="G311" s="29"/>
      <c r="H311" s="29"/>
      <c r="I311" s="30"/>
      <c r="J311" s="30"/>
      <c r="K311" s="46"/>
      <c r="L311" s="47"/>
      <c r="M311" s="17"/>
      <c r="N311" s="17"/>
      <c r="O311" s="30"/>
      <c r="P311" s="31"/>
      <c r="Q311" s="68" t="str">
        <f t="shared" si="24"/>
        <v>-</v>
      </c>
      <c r="R311" s="88" t="str">
        <f t="shared" si="25"/>
        <v/>
      </c>
      <c r="S311" s="88" t="e">
        <f>VLOOKUP(R311,Tabelle3[],2,FALSE)</f>
        <v>#N/A</v>
      </c>
      <c r="T311" s="88" t="e">
        <f t="shared" si="29"/>
        <v>#N/A</v>
      </c>
      <c r="U311" s="88" t="str">
        <f t="shared" si="26"/>
        <v/>
      </c>
      <c r="V311" s="88" t="e">
        <f t="shared" si="27"/>
        <v>#N/A</v>
      </c>
      <c r="W311" s="88" t="e">
        <f t="shared" si="28"/>
        <v>#N/A</v>
      </c>
    </row>
    <row r="312" spans="1:23" x14ac:dyDescent="0.2">
      <c r="A312" s="43"/>
      <c r="B312" s="44"/>
      <c r="C312" s="45"/>
      <c r="D312" s="29"/>
      <c r="E312" s="29"/>
      <c r="F312" s="29"/>
      <c r="G312" s="29"/>
      <c r="H312" s="29"/>
      <c r="I312" s="30"/>
      <c r="J312" s="30"/>
      <c r="K312" s="46"/>
      <c r="L312" s="47"/>
      <c r="M312" s="17"/>
      <c r="N312" s="17"/>
      <c r="O312" s="30"/>
      <c r="P312" s="31"/>
      <c r="Q312" s="68" t="str">
        <f t="shared" si="24"/>
        <v>-</v>
      </c>
      <c r="R312" s="88" t="str">
        <f t="shared" si="25"/>
        <v/>
      </c>
      <c r="S312" s="88" t="e">
        <f>VLOOKUP(R312,Tabelle3[],2,FALSE)</f>
        <v>#N/A</v>
      </c>
      <c r="T312" s="88" t="e">
        <f t="shared" si="29"/>
        <v>#N/A</v>
      </c>
      <c r="U312" s="88" t="str">
        <f t="shared" si="26"/>
        <v/>
      </c>
      <c r="V312" s="88" t="e">
        <f t="shared" si="27"/>
        <v>#N/A</v>
      </c>
      <c r="W312" s="88" t="e">
        <f t="shared" si="28"/>
        <v>#N/A</v>
      </c>
    </row>
    <row r="313" spans="1:23" x14ac:dyDescent="0.2">
      <c r="A313" s="43"/>
      <c r="B313" s="44"/>
      <c r="C313" s="45"/>
      <c r="D313" s="29"/>
      <c r="E313" s="29"/>
      <c r="F313" s="29"/>
      <c r="G313" s="29"/>
      <c r="H313" s="29"/>
      <c r="I313" s="30"/>
      <c r="J313" s="30"/>
      <c r="K313" s="46"/>
      <c r="L313" s="47"/>
      <c r="M313" s="17"/>
      <c r="N313" s="17"/>
      <c r="O313" s="30"/>
      <c r="P313" s="31"/>
      <c r="Q313" s="68" t="str">
        <f t="shared" si="24"/>
        <v>-</v>
      </c>
      <c r="R313" s="88" t="str">
        <f t="shared" si="25"/>
        <v/>
      </c>
      <c r="S313" s="88" t="e">
        <f>VLOOKUP(R313,Tabelle3[],2,FALSE)</f>
        <v>#N/A</v>
      </c>
      <c r="T313" s="88" t="e">
        <f t="shared" si="29"/>
        <v>#N/A</v>
      </c>
      <c r="U313" s="88" t="str">
        <f t="shared" si="26"/>
        <v/>
      </c>
      <c r="V313" s="88" t="e">
        <f t="shared" si="27"/>
        <v>#N/A</v>
      </c>
      <c r="W313" s="88" t="e">
        <f t="shared" si="28"/>
        <v>#N/A</v>
      </c>
    </row>
    <row r="314" spans="1:23" x14ac:dyDescent="0.2">
      <c r="A314" s="43"/>
      <c r="B314" s="44"/>
      <c r="C314" s="45"/>
      <c r="D314" s="29"/>
      <c r="E314" s="29"/>
      <c r="F314" s="29"/>
      <c r="G314" s="29"/>
      <c r="H314" s="29"/>
      <c r="I314" s="30"/>
      <c r="J314" s="30"/>
      <c r="K314" s="46"/>
      <c r="L314" s="47"/>
      <c r="M314" s="17"/>
      <c r="N314" s="17"/>
      <c r="O314" s="30"/>
      <c r="P314" s="31"/>
      <c r="Q314" s="68" t="str">
        <f t="shared" si="24"/>
        <v>-</v>
      </c>
      <c r="R314" s="88" t="str">
        <f t="shared" si="25"/>
        <v/>
      </c>
      <c r="S314" s="88" t="e">
        <f>VLOOKUP(R314,Tabelle3[],2,FALSE)</f>
        <v>#N/A</v>
      </c>
      <c r="T314" s="88" t="e">
        <f t="shared" si="29"/>
        <v>#N/A</v>
      </c>
      <c r="U314" s="88" t="str">
        <f t="shared" si="26"/>
        <v/>
      </c>
      <c r="V314" s="88" t="e">
        <f t="shared" si="27"/>
        <v>#N/A</v>
      </c>
      <c r="W314" s="88" t="e">
        <f t="shared" si="28"/>
        <v>#N/A</v>
      </c>
    </row>
    <row r="315" spans="1:23" x14ac:dyDescent="0.2">
      <c r="A315" s="43"/>
      <c r="B315" s="44"/>
      <c r="C315" s="45"/>
      <c r="D315" s="29"/>
      <c r="E315" s="29"/>
      <c r="F315" s="29"/>
      <c r="G315" s="29"/>
      <c r="H315" s="29"/>
      <c r="I315" s="30"/>
      <c r="J315" s="30"/>
      <c r="K315" s="46"/>
      <c r="L315" s="47"/>
      <c r="M315" s="17"/>
      <c r="N315" s="17"/>
      <c r="O315" s="30"/>
      <c r="P315" s="31"/>
      <c r="Q315" s="68" t="str">
        <f t="shared" si="24"/>
        <v>-</v>
      </c>
      <c r="R315" s="88" t="str">
        <f t="shared" si="25"/>
        <v/>
      </c>
      <c r="S315" s="88" t="e">
        <f>VLOOKUP(R315,Tabelle3[],2,FALSE)</f>
        <v>#N/A</v>
      </c>
      <c r="T315" s="88" t="e">
        <f t="shared" si="29"/>
        <v>#N/A</v>
      </c>
      <c r="U315" s="88" t="str">
        <f t="shared" si="26"/>
        <v/>
      </c>
      <c r="V315" s="88" t="e">
        <f t="shared" si="27"/>
        <v>#N/A</v>
      </c>
      <c r="W315" s="88" t="e">
        <f t="shared" si="28"/>
        <v>#N/A</v>
      </c>
    </row>
    <row r="316" spans="1:23" x14ac:dyDescent="0.2">
      <c r="A316" s="43"/>
      <c r="B316" s="44"/>
      <c r="C316" s="45"/>
      <c r="D316" s="29"/>
      <c r="E316" s="29"/>
      <c r="F316" s="29"/>
      <c r="G316" s="29"/>
      <c r="H316" s="29"/>
      <c r="I316" s="30"/>
      <c r="J316" s="30"/>
      <c r="K316" s="46"/>
      <c r="L316" s="47"/>
      <c r="M316" s="17"/>
      <c r="N316" s="17"/>
      <c r="O316" s="30"/>
      <c r="P316" s="31"/>
      <c r="Q316" s="68" t="str">
        <f t="shared" si="24"/>
        <v>-</v>
      </c>
      <c r="R316" s="88" t="str">
        <f t="shared" si="25"/>
        <v/>
      </c>
      <c r="S316" s="88" t="e">
        <f>VLOOKUP(R316,Tabelle3[],2,FALSE)</f>
        <v>#N/A</v>
      </c>
      <c r="T316" s="88" t="e">
        <f t="shared" si="29"/>
        <v>#N/A</v>
      </c>
      <c r="U316" s="88" t="str">
        <f t="shared" si="26"/>
        <v/>
      </c>
      <c r="V316" s="88" t="e">
        <f t="shared" si="27"/>
        <v>#N/A</v>
      </c>
      <c r="W316" s="88" t="e">
        <f t="shared" si="28"/>
        <v>#N/A</v>
      </c>
    </row>
    <row r="317" spans="1:23" x14ac:dyDescent="0.2">
      <c r="A317" s="43"/>
      <c r="B317" s="44"/>
      <c r="C317" s="45"/>
      <c r="D317" s="29"/>
      <c r="E317" s="29"/>
      <c r="F317" s="29"/>
      <c r="G317" s="29"/>
      <c r="H317" s="29"/>
      <c r="I317" s="30"/>
      <c r="J317" s="30"/>
      <c r="K317" s="46"/>
      <c r="L317" s="47"/>
      <c r="M317" s="17"/>
      <c r="N317" s="17"/>
      <c r="O317" s="30"/>
      <c r="P317" s="31"/>
      <c r="Q317" s="68" t="str">
        <f t="shared" si="24"/>
        <v>-</v>
      </c>
      <c r="R317" s="88" t="str">
        <f t="shared" si="25"/>
        <v/>
      </c>
      <c r="S317" s="88" t="e">
        <f>VLOOKUP(R317,Tabelle3[],2,FALSE)</f>
        <v>#N/A</v>
      </c>
      <c r="T317" s="88" t="e">
        <f t="shared" si="29"/>
        <v>#N/A</v>
      </c>
      <c r="U317" s="88" t="str">
        <f t="shared" si="26"/>
        <v/>
      </c>
      <c r="V317" s="88" t="e">
        <f t="shared" si="27"/>
        <v>#N/A</v>
      </c>
      <c r="W317" s="88" t="e">
        <f t="shared" si="28"/>
        <v>#N/A</v>
      </c>
    </row>
    <row r="318" spans="1:23" x14ac:dyDescent="0.2">
      <c r="A318" s="43"/>
      <c r="B318" s="44"/>
      <c r="C318" s="45"/>
      <c r="D318" s="29"/>
      <c r="E318" s="29"/>
      <c r="F318" s="29"/>
      <c r="G318" s="29"/>
      <c r="H318" s="29"/>
      <c r="I318" s="30"/>
      <c r="J318" s="30"/>
      <c r="K318" s="46"/>
      <c r="L318" s="47"/>
      <c r="M318" s="17"/>
      <c r="N318" s="17"/>
      <c r="O318" s="30"/>
      <c r="P318" s="31"/>
      <c r="Q318" s="68" t="str">
        <f t="shared" si="24"/>
        <v>-</v>
      </c>
      <c r="R318" s="88" t="str">
        <f t="shared" si="25"/>
        <v/>
      </c>
      <c r="S318" s="88" t="e">
        <f>VLOOKUP(R318,Tabelle3[],2,FALSE)</f>
        <v>#N/A</v>
      </c>
      <c r="T318" s="88" t="e">
        <f t="shared" si="29"/>
        <v>#N/A</v>
      </c>
      <c r="U318" s="88" t="str">
        <f t="shared" si="26"/>
        <v/>
      </c>
      <c r="V318" s="88" t="e">
        <f t="shared" si="27"/>
        <v>#N/A</v>
      </c>
      <c r="W318" s="88" t="e">
        <f t="shared" si="28"/>
        <v>#N/A</v>
      </c>
    </row>
    <row r="319" spans="1:23" x14ac:dyDescent="0.2">
      <c r="A319" s="43"/>
      <c r="B319" s="44"/>
      <c r="C319" s="45"/>
      <c r="D319" s="29"/>
      <c r="E319" s="29"/>
      <c r="F319" s="29"/>
      <c r="G319" s="29"/>
      <c r="H319" s="29"/>
      <c r="I319" s="30"/>
      <c r="J319" s="30"/>
      <c r="K319" s="46"/>
      <c r="L319" s="47"/>
      <c r="M319" s="17"/>
      <c r="N319" s="17"/>
      <c r="O319" s="30"/>
      <c r="P319" s="31"/>
      <c r="Q319" s="68" t="str">
        <f t="shared" si="24"/>
        <v>-</v>
      </c>
      <c r="R319" s="88" t="str">
        <f t="shared" si="25"/>
        <v/>
      </c>
      <c r="S319" s="88" t="e">
        <f>VLOOKUP(R319,Tabelle3[],2,FALSE)</f>
        <v>#N/A</v>
      </c>
      <c r="T319" s="88" t="e">
        <f t="shared" si="29"/>
        <v>#N/A</v>
      </c>
      <c r="U319" s="88" t="str">
        <f t="shared" si="26"/>
        <v/>
      </c>
      <c r="V319" s="88" t="e">
        <f t="shared" si="27"/>
        <v>#N/A</v>
      </c>
      <c r="W319" s="88" t="e">
        <f t="shared" si="28"/>
        <v>#N/A</v>
      </c>
    </row>
    <row r="320" spans="1:23" x14ac:dyDescent="0.2">
      <c r="A320" s="43"/>
      <c r="B320" s="44"/>
      <c r="C320" s="45"/>
      <c r="D320" s="29"/>
      <c r="E320" s="29"/>
      <c r="F320" s="29"/>
      <c r="G320" s="29"/>
      <c r="H320" s="29"/>
      <c r="I320" s="30"/>
      <c r="J320" s="30"/>
      <c r="K320" s="46"/>
      <c r="L320" s="47"/>
      <c r="M320" s="17"/>
      <c r="N320" s="17"/>
      <c r="O320" s="30"/>
      <c r="P320" s="31"/>
      <c r="Q320" s="68" t="str">
        <f t="shared" si="24"/>
        <v>-</v>
      </c>
      <c r="R320" s="88" t="str">
        <f t="shared" si="25"/>
        <v/>
      </c>
      <c r="S320" s="88" t="e">
        <f>VLOOKUP(R320,Tabelle3[],2,FALSE)</f>
        <v>#N/A</v>
      </c>
      <c r="T320" s="88" t="e">
        <f t="shared" si="29"/>
        <v>#N/A</v>
      </c>
      <c r="U320" s="88" t="str">
        <f t="shared" si="26"/>
        <v/>
      </c>
      <c r="V320" s="88" t="e">
        <f t="shared" si="27"/>
        <v>#N/A</v>
      </c>
      <c r="W320" s="88" t="e">
        <f t="shared" si="28"/>
        <v>#N/A</v>
      </c>
    </row>
    <row r="321" spans="1:23" x14ac:dyDescent="0.2">
      <c r="A321" s="43"/>
      <c r="B321" s="44"/>
      <c r="C321" s="45"/>
      <c r="D321" s="29"/>
      <c r="E321" s="29"/>
      <c r="F321" s="29"/>
      <c r="G321" s="29"/>
      <c r="H321" s="29"/>
      <c r="I321" s="30"/>
      <c r="J321" s="30"/>
      <c r="K321" s="46"/>
      <c r="L321" s="47"/>
      <c r="M321" s="17"/>
      <c r="N321" s="17"/>
      <c r="O321" s="30"/>
      <c r="P321" s="31"/>
      <c r="Q321" s="68" t="str">
        <f t="shared" si="24"/>
        <v>-</v>
      </c>
      <c r="R321" s="88" t="str">
        <f t="shared" si="25"/>
        <v/>
      </c>
      <c r="S321" s="88" t="e">
        <f>VLOOKUP(R321,Tabelle3[],2,FALSE)</f>
        <v>#N/A</v>
      </c>
      <c r="T321" s="88" t="e">
        <f t="shared" si="29"/>
        <v>#N/A</v>
      </c>
      <c r="U321" s="88" t="str">
        <f t="shared" si="26"/>
        <v/>
      </c>
      <c r="V321" s="88" t="e">
        <f t="shared" si="27"/>
        <v>#N/A</v>
      </c>
      <c r="W321" s="88" t="e">
        <f t="shared" si="28"/>
        <v>#N/A</v>
      </c>
    </row>
    <row r="322" spans="1:23" x14ac:dyDescent="0.2">
      <c r="A322" s="43"/>
      <c r="B322" s="44"/>
      <c r="C322" s="45"/>
      <c r="D322" s="29"/>
      <c r="E322" s="29"/>
      <c r="F322" s="29"/>
      <c r="G322" s="29"/>
      <c r="H322" s="29"/>
      <c r="I322" s="30"/>
      <c r="J322" s="30"/>
      <c r="K322" s="46"/>
      <c r="L322" s="47"/>
      <c r="M322" s="17"/>
      <c r="N322" s="17"/>
      <c r="O322" s="30"/>
      <c r="P322" s="31"/>
      <c r="Q322" s="68" t="str">
        <f t="shared" si="24"/>
        <v>-</v>
      </c>
      <c r="R322" s="88" t="str">
        <f t="shared" si="25"/>
        <v/>
      </c>
      <c r="S322" s="88" t="e">
        <f>VLOOKUP(R322,Tabelle3[],2,FALSE)</f>
        <v>#N/A</v>
      </c>
      <c r="T322" s="88" t="e">
        <f t="shared" si="29"/>
        <v>#N/A</v>
      </c>
      <c r="U322" s="88" t="str">
        <f t="shared" si="26"/>
        <v/>
      </c>
      <c r="V322" s="88" t="e">
        <f t="shared" si="27"/>
        <v>#N/A</v>
      </c>
      <c r="W322" s="88" t="e">
        <f t="shared" si="28"/>
        <v>#N/A</v>
      </c>
    </row>
    <row r="323" spans="1:23" x14ac:dyDescent="0.2">
      <c r="A323" s="43"/>
      <c r="B323" s="44"/>
      <c r="C323" s="45"/>
      <c r="D323" s="29"/>
      <c r="E323" s="29"/>
      <c r="F323" s="29"/>
      <c r="G323" s="29"/>
      <c r="H323" s="29"/>
      <c r="I323" s="30"/>
      <c r="J323" s="30"/>
      <c r="K323" s="46"/>
      <c r="L323" s="47"/>
      <c r="M323" s="17"/>
      <c r="N323" s="17"/>
      <c r="O323" s="30"/>
      <c r="P323" s="31"/>
      <c r="Q323" s="68" t="str">
        <f t="shared" si="24"/>
        <v>-</v>
      </c>
      <c r="R323" s="88" t="str">
        <f t="shared" si="25"/>
        <v/>
      </c>
      <c r="S323" s="88" t="e">
        <f>VLOOKUP(R323,Tabelle3[],2,FALSE)</f>
        <v>#N/A</v>
      </c>
      <c r="T323" s="88" t="e">
        <f t="shared" si="29"/>
        <v>#N/A</v>
      </c>
      <c r="U323" s="88" t="str">
        <f t="shared" si="26"/>
        <v/>
      </c>
      <c r="V323" s="88" t="e">
        <f t="shared" si="27"/>
        <v>#N/A</v>
      </c>
      <c r="W323" s="88" t="e">
        <f t="shared" si="28"/>
        <v>#N/A</v>
      </c>
    </row>
    <row r="324" spans="1:23" x14ac:dyDescent="0.2">
      <c r="A324" s="43"/>
      <c r="B324" s="44"/>
      <c r="C324" s="45"/>
      <c r="D324" s="29"/>
      <c r="E324" s="29"/>
      <c r="F324" s="29"/>
      <c r="G324" s="29"/>
      <c r="H324" s="29"/>
      <c r="I324" s="30"/>
      <c r="J324" s="30"/>
      <c r="K324" s="46"/>
      <c r="L324" s="47"/>
      <c r="M324" s="17"/>
      <c r="N324" s="17"/>
      <c r="O324" s="30"/>
      <c r="P324" s="31"/>
      <c r="Q324" s="68" t="str">
        <f t="shared" si="24"/>
        <v>-</v>
      </c>
      <c r="R324" s="88" t="str">
        <f t="shared" si="25"/>
        <v/>
      </c>
      <c r="S324" s="88" t="e">
        <f>VLOOKUP(R324,Tabelle3[],2,FALSE)</f>
        <v>#N/A</v>
      </c>
      <c r="T324" s="88" t="e">
        <f t="shared" si="29"/>
        <v>#N/A</v>
      </c>
      <c r="U324" s="88" t="str">
        <f t="shared" si="26"/>
        <v/>
      </c>
      <c r="V324" s="88" t="e">
        <f t="shared" si="27"/>
        <v>#N/A</v>
      </c>
      <c r="W324" s="88" t="e">
        <f t="shared" si="28"/>
        <v>#N/A</v>
      </c>
    </row>
    <row r="325" spans="1:23" x14ac:dyDescent="0.2">
      <c r="A325" s="43"/>
      <c r="B325" s="44"/>
      <c r="C325" s="45"/>
      <c r="D325" s="29"/>
      <c r="E325" s="29"/>
      <c r="F325" s="29"/>
      <c r="G325" s="29"/>
      <c r="H325" s="29"/>
      <c r="I325" s="30"/>
      <c r="J325" s="30"/>
      <c r="K325" s="46"/>
      <c r="L325" s="47"/>
      <c r="M325" s="17"/>
      <c r="N325" s="17"/>
      <c r="O325" s="30"/>
      <c r="P325" s="31"/>
      <c r="Q325" s="68" t="str">
        <f t="shared" si="24"/>
        <v>-</v>
      </c>
      <c r="R325" s="88" t="str">
        <f t="shared" si="25"/>
        <v/>
      </c>
      <c r="S325" s="88" t="e">
        <f>VLOOKUP(R325,Tabelle3[],2,FALSE)</f>
        <v>#N/A</v>
      </c>
      <c r="T325" s="88" t="e">
        <f t="shared" si="29"/>
        <v>#N/A</v>
      </c>
      <c r="U325" s="88" t="str">
        <f t="shared" si="26"/>
        <v/>
      </c>
      <c r="V325" s="88" t="e">
        <f t="shared" si="27"/>
        <v>#N/A</v>
      </c>
      <c r="W325" s="88" t="e">
        <f t="shared" si="28"/>
        <v>#N/A</v>
      </c>
    </row>
    <row r="326" spans="1:23" x14ac:dyDescent="0.2">
      <c r="A326" s="43"/>
      <c r="B326" s="44"/>
      <c r="C326" s="45"/>
      <c r="D326" s="29"/>
      <c r="E326" s="29"/>
      <c r="F326" s="29"/>
      <c r="G326" s="29"/>
      <c r="H326" s="29"/>
      <c r="I326" s="30"/>
      <c r="J326" s="30"/>
      <c r="K326" s="46"/>
      <c r="L326" s="47"/>
      <c r="M326" s="17"/>
      <c r="N326" s="17"/>
      <c r="O326" s="30"/>
      <c r="P326" s="31"/>
      <c r="Q326" s="68" t="str">
        <f t="shared" si="24"/>
        <v>-</v>
      </c>
      <c r="R326" s="88" t="str">
        <f t="shared" si="25"/>
        <v/>
      </c>
      <c r="S326" s="88" t="e">
        <f>VLOOKUP(R326,Tabelle3[],2,FALSE)</f>
        <v>#N/A</v>
      </c>
      <c r="T326" s="88" t="e">
        <f t="shared" si="29"/>
        <v>#N/A</v>
      </c>
      <c r="U326" s="88" t="str">
        <f t="shared" si="26"/>
        <v/>
      </c>
      <c r="V326" s="88" t="e">
        <f t="shared" si="27"/>
        <v>#N/A</v>
      </c>
      <c r="W326" s="88" t="e">
        <f t="shared" si="28"/>
        <v>#N/A</v>
      </c>
    </row>
    <row r="327" spans="1:23" x14ac:dyDescent="0.2">
      <c r="A327" s="43"/>
      <c r="B327" s="44"/>
      <c r="C327" s="45"/>
      <c r="D327" s="29"/>
      <c r="E327" s="29"/>
      <c r="F327" s="29"/>
      <c r="G327" s="29"/>
      <c r="H327" s="29"/>
      <c r="I327" s="30"/>
      <c r="J327" s="30"/>
      <c r="K327" s="46"/>
      <c r="L327" s="47"/>
      <c r="M327" s="17"/>
      <c r="N327" s="17"/>
      <c r="O327" s="30"/>
      <c r="P327" s="31"/>
      <c r="Q327" s="68" t="str">
        <f t="shared" ref="Q327:Q390" si="30">IF(I327&lt;&gt;"",M327/I327,"-")</f>
        <v>-</v>
      </c>
      <c r="R327" s="88" t="str">
        <f t="shared" ref="R327:R390" si="31">IF(B327="","",CONCATENATE(B327,"/",F327))</f>
        <v/>
      </c>
      <c r="S327" s="88" t="e">
        <f>VLOOKUP(R327,Tabelle3[],2,FALSE)</f>
        <v>#N/A</v>
      </c>
      <c r="T327" s="88" t="e">
        <f t="shared" si="29"/>
        <v>#N/A</v>
      </c>
      <c r="U327" s="88" t="str">
        <f t="shared" ref="U327:U390" si="32">IF(N327="","",IF(S327="","",IF(N327&lt;=S327,TRUE,FALSE)))</f>
        <v/>
      </c>
      <c r="V327" s="88" t="e">
        <f t="shared" ref="V327:V390" si="33">IF(T327="","",IF(AND(N327&gt;S327,N327&lt;=T327),TRUE,FALSE))</f>
        <v>#N/A</v>
      </c>
      <c r="W327" s="88" t="e">
        <f t="shared" ref="W327:W390" si="34">IF(T327="","",IF(N327&gt;T327,TRUE,FALSE))</f>
        <v>#N/A</v>
      </c>
    </row>
    <row r="328" spans="1:23" x14ac:dyDescent="0.2">
      <c r="A328" s="43"/>
      <c r="B328" s="44"/>
      <c r="C328" s="45"/>
      <c r="D328" s="29"/>
      <c r="E328" s="29"/>
      <c r="F328" s="29"/>
      <c r="G328" s="29"/>
      <c r="H328" s="29"/>
      <c r="I328" s="30"/>
      <c r="J328" s="30"/>
      <c r="K328" s="46"/>
      <c r="L328" s="47"/>
      <c r="M328" s="17"/>
      <c r="N328" s="17"/>
      <c r="O328" s="30"/>
      <c r="P328" s="31"/>
      <c r="Q328" s="68" t="str">
        <f t="shared" si="30"/>
        <v>-</v>
      </c>
      <c r="R328" s="88" t="str">
        <f t="shared" si="31"/>
        <v/>
      </c>
      <c r="S328" s="88" t="e">
        <f>VLOOKUP(R328,Tabelle3[],2,FALSE)</f>
        <v>#N/A</v>
      </c>
      <c r="T328" s="88" t="e">
        <f t="shared" ref="T328:T391" si="35">IF(S328="","",ROUNDDOWN(S328*1.25,2))</f>
        <v>#N/A</v>
      </c>
      <c r="U328" s="88" t="str">
        <f t="shared" si="32"/>
        <v/>
      </c>
      <c r="V328" s="88" t="e">
        <f t="shared" si="33"/>
        <v>#N/A</v>
      </c>
      <c r="W328" s="88" t="e">
        <f t="shared" si="34"/>
        <v>#N/A</v>
      </c>
    </row>
    <row r="329" spans="1:23" x14ac:dyDescent="0.2">
      <c r="A329" s="43"/>
      <c r="B329" s="44"/>
      <c r="C329" s="45"/>
      <c r="D329" s="29"/>
      <c r="E329" s="29"/>
      <c r="F329" s="29"/>
      <c r="G329" s="29"/>
      <c r="H329" s="29"/>
      <c r="I329" s="30"/>
      <c r="J329" s="30"/>
      <c r="K329" s="46"/>
      <c r="L329" s="47"/>
      <c r="M329" s="17"/>
      <c r="N329" s="17"/>
      <c r="O329" s="30"/>
      <c r="P329" s="31"/>
      <c r="Q329" s="68" t="str">
        <f t="shared" si="30"/>
        <v>-</v>
      </c>
      <c r="R329" s="88" t="str">
        <f t="shared" si="31"/>
        <v/>
      </c>
      <c r="S329" s="88" t="e">
        <f>VLOOKUP(R329,Tabelle3[],2,FALSE)</f>
        <v>#N/A</v>
      </c>
      <c r="T329" s="88" t="e">
        <f t="shared" si="35"/>
        <v>#N/A</v>
      </c>
      <c r="U329" s="88" t="str">
        <f t="shared" si="32"/>
        <v/>
      </c>
      <c r="V329" s="88" t="e">
        <f t="shared" si="33"/>
        <v>#N/A</v>
      </c>
      <c r="W329" s="88" t="e">
        <f t="shared" si="34"/>
        <v>#N/A</v>
      </c>
    </row>
    <row r="330" spans="1:23" x14ac:dyDescent="0.2">
      <c r="A330" s="43"/>
      <c r="B330" s="44"/>
      <c r="C330" s="45"/>
      <c r="D330" s="29"/>
      <c r="E330" s="29"/>
      <c r="F330" s="29"/>
      <c r="G330" s="29"/>
      <c r="H330" s="29"/>
      <c r="I330" s="30"/>
      <c r="J330" s="30"/>
      <c r="K330" s="46"/>
      <c r="L330" s="47"/>
      <c r="M330" s="17"/>
      <c r="N330" s="17"/>
      <c r="O330" s="30"/>
      <c r="P330" s="31"/>
      <c r="Q330" s="68" t="str">
        <f t="shared" si="30"/>
        <v>-</v>
      </c>
      <c r="R330" s="88" t="str">
        <f t="shared" si="31"/>
        <v/>
      </c>
      <c r="S330" s="88" t="e">
        <f>VLOOKUP(R330,Tabelle3[],2,FALSE)</f>
        <v>#N/A</v>
      </c>
      <c r="T330" s="88" t="e">
        <f t="shared" si="35"/>
        <v>#N/A</v>
      </c>
      <c r="U330" s="88" t="str">
        <f t="shared" si="32"/>
        <v/>
      </c>
      <c r="V330" s="88" t="e">
        <f t="shared" si="33"/>
        <v>#N/A</v>
      </c>
      <c r="W330" s="88" t="e">
        <f t="shared" si="34"/>
        <v>#N/A</v>
      </c>
    </row>
    <row r="331" spans="1:23" x14ac:dyDescent="0.2">
      <c r="A331" s="43"/>
      <c r="B331" s="44"/>
      <c r="C331" s="45"/>
      <c r="D331" s="29"/>
      <c r="E331" s="29"/>
      <c r="F331" s="29"/>
      <c r="G331" s="29"/>
      <c r="H331" s="29"/>
      <c r="I331" s="30"/>
      <c r="J331" s="30"/>
      <c r="K331" s="46"/>
      <c r="L331" s="47"/>
      <c r="M331" s="17"/>
      <c r="N331" s="17"/>
      <c r="O331" s="30"/>
      <c r="P331" s="31"/>
      <c r="Q331" s="68" t="str">
        <f t="shared" si="30"/>
        <v>-</v>
      </c>
      <c r="R331" s="88" t="str">
        <f t="shared" si="31"/>
        <v/>
      </c>
      <c r="S331" s="88" t="e">
        <f>VLOOKUP(R331,Tabelle3[],2,FALSE)</f>
        <v>#N/A</v>
      </c>
      <c r="T331" s="88" t="e">
        <f t="shared" si="35"/>
        <v>#N/A</v>
      </c>
      <c r="U331" s="88" t="str">
        <f t="shared" si="32"/>
        <v/>
      </c>
      <c r="V331" s="88" t="e">
        <f t="shared" si="33"/>
        <v>#N/A</v>
      </c>
      <c r="W331" s="88" t="e">
        <f t="shared" si="34"/>
        <v>#N/A</v>
      </c>
    </row>
    <row r="332" spans="1:23" x14ac:dyDescent="0.2">
      <c r="A332" s="43"/>
      <c r="B332" s="44"/>
      <c r="C332" s="45"/>
      <c r="D332" s="29"/>
      <c r="E332" s="29"/>
      <c r="F332" s="29"/>
      <c r="G332" s="29"/>
      <c r="H332" s="29"/>
      <c r="I332" s="30"/>
      <c r="J332" s="30"/>
      <c r="K332" s="46"/>
      <c r="L332" s="47"/>
      <c r="M332" s="17"/>
      <c r="N332" s="17"/>
      <c r="O332" s="30"/>
      <c r="P332" s="31"/>
      <c r="Q332" s="68" t="str">
        <f t="shared" si="30"/>
        <v>-</v>
      </c>
      <c r="R332" s="88" t="str">
        <f t="shared" si="31"/>
        <v/>
      </c>
      <c r="S332" s="88" t="e">
        <f>VLOOKUP(R332,Tabelle3[],2,FALSE)</f>
        <v>#N/A</v>
      </c>
      <c r="T332" s="88" t="e">
        <f t="shared" si="35"/>
        <v>#N/A</v>
      </c>
      <c r="U332" s="88" t="str">
        <f t="shared" si="32"/>
        <v/>
      </c>
      <c r="V332" s="88" t="e">
        <f t="shared" si="33"/>
        <v>#N/A</v>
      </c>
      <c r="W332" s="88" t="e">
        <f t="shared" si="34"/>
        <v>#N/A</v>
      </c>
    </row>
    <row r="333" spans="1:23" x14ac:dyDescent="0.2">
      <c r="A333" s="43"/>
      <c r="B333" s="44"/>
      <c r="C333" s="45"/>
      <c r="D333" s="29"/>
      <c r="E333" s="29"/>
      <c r="F333" s="29"/>
      <c r="G333" s="29"/>
      <c r="H333" s="29"/>
      <c r="I333" s="30"/>
      <c r="J333" s="30"/>
      <c r="K333" s="46"/>
      <c r="L333" s="47"/>
      <c r="M333" s="17"/>
      <c r="N333" s="17"/>
      <c r="O333" s="30"/>
      <c r="P333" s="31"/>
      <c r="Q333" s="68" t="str">
        <f t="shared" si="30"/>
        <v>-</v>
      </c>
      <c r="R333" s="88" t="str">
        <f t="shared" si="31"/>
        <v/>
      </c>
      <c r="S333" s="88" t="e">
        <f>VLOOKUP(R333,Tabelle3[],2,FALSE)</f>
        <v>#N/A</v>
      </c>
      <c r="T333" s="88" t="e">
        <f t="shared" si="35"/>
        <v>#N/A</v>
      </c>
      <c r="U333" s="88" t="str">
        <f t="shared" si="32"/>
        <v/>
      </c>
      <c r="V333" s="88" t="e">
        <f t="shared" si="33"/>
        <v>#N/A</v>
      </c>
      <c r="W333" s="88" t="e">
        <f t="shared" si="34"/>
        <v>#N/A</v>
      </c>
    </row>
    <row r="334" spans="1:23" x14ac:dyDescent="0.2">
      <c r="A334" s="43"/>
      <c r="B334" s="44"/>
      <c r="C334" s="45"/>
      <c r="D334" s="29"/>
      <c r="E334" s="29"/>
      <c r="F334" s="29"/>
      <c r="G334" s="29"/>
      <c r="H334" s="29"/>
      <c r="I334" s="30"/>
      <c r="J334" s="30"/>
      <c r="K334" s="46"/>
      <c r="L334" s="47"/>
      <c r="M334" s="17"/>
      <c r="N334" s="17"/>
      <c r="O334" s="30"/>
      <c r="P334" s="31"/>
      <c r="Q334" s="68" t="str">
        <f t="shared" si="30"/>
        <v>-</v>
      </c>
      <c r="R334" s="88" t="str">
        <f t="shared" si="31"/>
        <v/>
      </c>
      <c r="S334" s="88" t="e">
        <f>VLOOKUP(R334,Tabelle3[],2,FALSE)</f>
        <v>#N/A</v>
      </c>
      <c r="T334" s="88" t="e">
        <f t="shared" si="35"/>
        <v>#N/A</v>
      </c>
      <c r="U334" s="88" t="str">
        <f t="shared" si="32"/>
        <v/>
      </c>
      <c r="V334" s="88" t="e">
        <f t="shared" si="33"/>
        <v>#N/A</v>
      </c>
      <c r="W334" s="88" t="e">
        <f t="shared" si="34"/>
        <v>#N/A</v>
      </c>
    </row>
    <row r="335" spans="1:23" x14ac:dyDescent="0.2">
      <c r="A335" s="43"/>
      <c r="B335" s="44"/>
      <c r="C335" s="45"/>
      <c r="D335" s="29"/>
      <c r="E335" s="29"/>
      <c r="F335" s="29"/>
      <c r="G335" s="29"/>
      <c r="H335" s="29"/>
      <c r="I335" s="30"/>
      <c r="J335" s="30"/>
      <c r="K335" s="46"/>
      <c r="L335" s="47"/>
      <c r="M335" s="17"/>
      <c r="N335" s="17"/>
      <c r="O335" s="30"/>
      <c r="P335" s="31"/>
      <c r="Q335" s="68" t="str">
        <f t="shared" si="30"/>
        <v>-</v>
      </c>
      <c r="R335" s="88" t="str">
        <f t="shared" si="31"/>
        <v/>
      </c>
      <c r="S335" s="88" t="e">
        <f>VLOOKUP(R335,Tabelle3[],2,FALSE)</f>
        <v>#N/A</v>
      </c>
      <c r="T335" s="88" t="e">
        <f t="shared" si="35"/>
        <v>#N/A</v>
      </c>
      <c r="U335" s="88" t="str">
        <f t="shared" si="32"/>
        <v/>
      </c>
      <c r="V335" s="88" t="e">
        <f t="shared" si="33"/>
        <v>#N/A</v>
      </c>
      <c r="W335" s="88" t="e">
        <f t="shared" si="34"/>
        <v>#N/A</v>
      </c>
    </row>
    <row r="336" spans="1:23" x14ac:dyDescent="0.2">
      <c r="A336" s="43"/>
      <c r="B336" s="44"/>
      <c r="C336" s="45"/>
      <c r="D336" s="29"/>
      <c r="E336" s="29"/>
      <c r="F336" s="29"/>
      <c r="G336" s="29"/>
      <c r="H336" s="29"/>
      <c r="I336" s="30"/>
      <c r="J336" s="30"/>
      <c r="K336" s="46"/>
      <c r="L336" s="47"/>
      <c r="M336" s="17"/>
      <c r="N336" s="17"/>
      <c r="O336" s="30"/>
      <c r="P336" s="31"/>
      <c r="Q336" s="68" t="str">
        <f t="shared" si="30"/>
        <v>-</v>
      </c>
      <c r="R336" s="88" t="str">
        <f t="shared" si="31"/>
        <v/>
      </c>
      <c r="S336" s="88" t="e">
        <f>VLOOKUP(R336,Tabelle3[],2,FALSE)</f>
        <v>#N/A</v>
      </c>
      <c r="T336" s="88" t="e">
        <f t="shared" si="35"/>
        <v>#N/A</v>
      </c>
      <c r="U336" s="88" t="str">
        <f t="shared" si="32"/>
        <v/>
      </c>
      <c r="V336" s="88" t="e">
        <f t="shared" si="33"/>
        <v>#N/A</v>
      </c>
      <c r="W336" s="88" t="e">
        <f t="shared" si="34"/>
        <v>#N/A</v>
      </c>
    </row>
    <row r="337" spans="1:23" x14ac:dyDescent="0.2">
      <c r="A337" s="43"/>
      <c r="B337" s="44"/>
      <c r="C337" s="45"/>
      <c r="D337" s="29"/>
      <c r="E337" s="29"/>
      <c r="F337" s="29"/>
      <c r="G337" s="29"/>
      <c r="H337" s="29"/>
      <c r="I337" s="30"/>
      <c r="J337" s="30"/>
      <c r="K337" s="46"/>
      <c r="L337" s="47"/>
      <c r="M337" s="17"/>
      <c r="N337" s="17"/>
      <c r="O337" s="30"/>
      <c r="P337" s="31"/>
      <c r="Q337" s="68" t="str">
        <f t="shared" si="30"/>
        <v>-</v>
      </c>
      <c r="R337" s="88" t="str">
        <f t="shared" si="31"/>
        <v/>
      </c>
      <c r="S337" s="88" t="e">
        <f>VLOOKUP(R337,Tabelle3[],2,FALSE)</f>
        <v>#N/A</v>
      </c>
      <c r="T337" s="88" t="e">
        <f t="shared" si="35"/>
        <v>#N/A</v>
      </c>
      <c r="U337" s="88" t="str">
        <f t="shared" si="32"/>
        <v/>
      </c>
      <c r="V337" s="88" t="e">
        <f t="shared" si="33"/>
        <v>#N/A</v>
      </c>
      <c r="W337" s="88" t="e">
        <f t="shared" si="34"/>
        <v>#N/A</v>
      </c>
    </row>
    <row r="338" spans="1:23" x14ac:dyDescent="0.2">
      <c r="A338" s="43"/>
      <c r="B338" s="44"/>
      <c r="C338" s="45"/>
      <c r="D338" s="29"/>
      <c r="E338" s="29"/>
      <c r="F338" s="29"/>
      <c r="G338" s="29"/>
      <c r="H338" s="29"/>
      <c r="I338" s="30"/>
      <c r="J338" s="30"/>
      <c r="K338" s="46"/>
      <c r="L338" s="47"/>
      <c r="M338" s="17"/>
      <c r="N338" s="17"/>
      <c r="O338" s="30"/>
      <c r="P338" s="31"/>
      <c r="Q338" s="68" t="str">
        <f t="shared" si="30"/>
        <v>-</v>
      </c>
      <c r="R338" s="88" t="str">
        <f t="shared" si="31"/>
        <v/>
      </c>
      <c r="S338" s="88" t="e">
        <f>VLOOKUP(R338,Tabelle3[],2,FALSE)</f>
        <v>#N/A</v>
      </c>
      <c r="T338" s="88" t="e">
        <f t="shared" si="35"/>
        <v>#N/A</v>
      </c>
      <c r="U338" s="88" t="str">
        <f t="shared" si="32"/>
        <v/>
      </c>
      <c r="V338" s="88" t="e">
        <f t="shared" si="33"/>
        <v>#N/A</v>
      </c>
      <c r="W338" s="88" t="e">
        <f t="shared" si="34"/>
        <v>#N/A</v>
      </c>
    </row>
    <row r="339" spans="1:23" x14ac:dyDescent="0.2">
      <c r="A339" s="43"/>
      <c r="B339" s="44"/>
      <c r="C339" s="45"/>
      <c r="D339" s="29"/>
      <c r="E339" s="29"/>
      <c r="F339" s="29"/>
      <c r="G339" s="29"/>
      <c r="H339" s="29"/>
      <c r="I339" s="30"/>
      <c r="J339" s="30"/>
      <c r="K339" s="46"/>
      <c r="L339" s="47"/>
      <c r="M339" s="17"/>
      <c r="N339" s="17"/>
      <c r="O339" s="30"/>
      <c r="P339" s="31"/>
      <c r="Q339" s="68" t="str">
        <f t="shared" si="30"/>
        <v>-</v>
      </c>
      <c r="R339" s="88" t="str">
        <f t="shared" si="31"/>
        <v/>
      </c>
      <c r="S339" s="88" t="e">
        <f>VLOOKUP(R339,Tabelle3[],2,FALSE)</f>
        <v>#N/A</v>
      </c>
      <c r="T339" s="88" t="e">
        <f t="shared" si="35"/>
        <v>#N/A</v>
      </c>
      <c r="U339" s="88" t="str">
        <f t="shared" si="32"/>
        <v/>
      </c>
      <c r="V339" s="88" t="e">
        <f t="shared" si="33"/>
        <v>#N/A</v>
      </c>
      <c r="W339" s="88" t="e">
        <f t="shared" si="34"/>
        <v>#N/A</v>
      </c>
    </row>
    <row r="340" spans="1:23" x14ac:dyDescent="0.2">
      <c r="A340" s="43"/>
      <c r="B340" s="44"/>
      <c r="C340" s="45"/>
      <c r="D340" s="29"/>
      <c r="E340" s="29"/>
      <c r="F340" s="29"/>
      <c r="G340" s="29"/>
      <c r="H340" s="29"/>
      <c r="I340" s="30"/>
      <c r="J340" s="30"/>
      <c r="K340" s="46"/>
      <c r="L340" s="47"/>
      <c r="M340" s="17"/>
      <c r="N340" s="17"/>
      <c r="O340" s="30"/>
      <c r="P340" s="31"/>
      <c r="Q340" s="68" t="str">
        <f t="shared" si="30"/>
        <v>-</v>
      </c>
      <c r="R340" s="88" t="str">
        <f t="shared" si="31"/>
        <v/>
      </c>
      <c r="S340" s="88" t="e">
        <f>VLOOKUP(R340,Tabelle3[],2,FALSE)</f>
        <v>#N/A</v>
      </c>
      <c r="T340" s="88" t="e">
        <f t="shared" si="35"/>
        <v>#N/A</v>
      </c>
      <c r="U340" s="88" t="str">
        <f t="shared" si="32"/>
        <v/>
      </c>
      <c r="V340" s="88" t="e">
        <f t="shared" si="33"/>
        <v>#N/A</v>
      </c>
      <c r="W340" s="88" t="e">
        <f t="shared" si="34"/>
        <v>#N/A</v>
      </c>
    </row>
    <row r="341" spans="1:23" x14ac:dyDescent="0.2">
      <c r="A341" s="43"/>
      <c r="B341" s="44"/>
      <c r="C341" s="45"/>
      <c r="D341" s="29"/>
      <c r="E341" s="29"/>
      <c r="F341" s="29"/>
      <c r="G341" s="29"/>
      <c r="H341" s="29"/>
      <c r="I341" s="30"/>
      <c r="J341" s="30"/>
      <c r="K341" s="46"/>
      <c r="L341" s="47"/>
      <c r="M341" s="17"/>
      <c r="N341" s="17"/>
      <c r="O341" s="30"/>
      <c r="P341" s="31"/>
      <c r="Q341" s="68" t="str">
        <f t="shared" si="30"/>
        <v>-</v>
      </c>
      <c r="R341" s="88" t="str">
        <f t="shared" si="31"/>
        <v/>
      </c>
      <c r="S341" s="88" t="e">
        <f>VLOOKUP(R341,Tabelle3[],2,FALSE)</f>
        <v>#N/A</v>
      </c>
      <c r="T341" s="88" t="e">
        <f t="shared" si="35"/>
        <v>#N/A</v>
      </c>
      <c r="U341" s="88" t="str">
        <f t="shared" si="32"/>
        <v/>
      </c>
      <c r="V341" s="88" t="e">
        <f t="shared" si="33"/>
        <v>#N/A</v>
      </c>
      <c r="W341" s="88" t="e">
        <f t="shared" si="34"/>
        <v>#N/A</v>
      </c>
    </row>
    <row r="342" spans="1:23" x14ac:dyDescent="0.2">
      <c r="A342" s="43"/>
      <c r="B342" s="44"/>
      <c r="C342" s="45"/>
      <c r="D342" s="29"/>
      <c r="E342" s="29"/>
      <c r="F342" s="29"/>
      <c r="G342" s="29"/>
      <c r="H342" s="29"/>
      <c r="I342" s="30"/>
      <c r="J342" s="30"/>
      <c r="K342" s="46"/>
      <c r="L342" s="47"/>
      <c r="M342" s="17"/>
      <c r="N342" s="17"/>
      <c r="O342" s="30"/>
      <c r="P342" s="31"/>
      <c r="Q342" s="68" t="str">
        <f t="shared" si="30"/>
        <v>-</v>
      </c>
      <c r="R342" s="88" t="str">
        <f t="shared" si="31"/>
        <v/>
      </c>
      <c r="S342" s="88" t="e">
        <f>VLOOKUP(R342,Tabelle3[],2,FALSE)</f>
        <v>#N/A</v>
      </c>
      <c r="T342" s="88" t="e">
        <f t="shared" si="35"/>
        <v>#N/A</v>
      </c>
      <c r="U342" s="88" t="str">
        <f t="shared" si="32"/>
        <v/>
      </c>
      <c r="V342" s="88" t="e">
        <f t="shared" si="33"/>
        <v>#N/A</v>
      </c>
      <c r="W342" s="88" t="e">
        <f t="shared" si="34"/>
        <v>#N/A</v>
      </c>
    </row>
    <row r="343" spans="1:23" x14ac:dyDescent="0.2">
      <c r="A343" s="48"/>
      <c r="B343" s="44"/>
      <c r="C343" s="49"/>
      <c r="D343" s="29"/>
      <c r="E343" s="50"/>
      <c r="F343" s="29"/>
      <c r="G343" s="50"/>
      <c r="H343" s="50"/>
      <c r="I343" s="51"/>
      <c r="J343" s="51"/>
      <c r="K343" s="52"/>
      <c r="L343" s="53"/>
      <c r="M343" s="54"/>
      <c r="N343" s="55"/>
      <c r="O343" s="51"/>
      <c r="P343" s="56"/>
      <c r="Q343" s="68" t="str">
        <f t="shared" si="30"/>
        <v>-</v>
      </c>
      <c r="R343" s="88" t="str">
        <f t="shared" si="31"/>
        <v/>
      </c>
      <c r="S343" s="88" t="e">
        <f>VLOOKUP(R343,Tabelle3[],2,FALSE)</f>
        <v>#N/A</v>
      </c>
      <c r="T343" s="88" t="e">
        <f t="shared" si="35"/>
        <v>#N/A</v>
      </c>
      <c r="U343" s="88" t="str">
        <f t="shared" si="32"/>
        <v/>
      </c>
      <c r="V343" s="88" t="e">
        <f t="shared" si="33"/>
        <v>#N/A</v>
      </c>
      <c r="W343" s="88" t="e">
        <f t="shared" si="34"/>
        <v>#N/A</v>
      </c>
    </row>
    <row r="344" spans="1:23" x14ac:dyDescent="0.2">
      <c r="A344" s="48"/>
      <c r="B344" s="44"/>
      <c r="C344" s="49"/>
      <c r="D344" s="29"/>
      <c r="E344" s="50"/>
      <c r="F344" s="29"/>
      <c r="G344" s="50"/>
      <c r="H344" s="50"/>
      <c r="I344" s="51"/>
      <c r="J344" s="51"/>
      <c r="K344" s="52"/>
      <c r="L344" s="53"/>
      <c r="M344" s="54"/>
      <c r="N344" s="54"/>
      <c r="O344" s="51"/>
      <c r="P344" s="56"/>
      <c r="Q344" s="68" t="str">
        <f t="shared" si="30"/>
        <v>-</v>
      </c>
      <c r="R344" s="88" t="str">
        <f t="shared" si="31"/>
        <v/>
      </c>
      <c r="S344" s="88" t="e">
        <f>VLOOKUP(R344,Tabelle3[],2,FALSE)</f>
        <v>#N/A</v>
      </c>
      <c r="T344" s="88" t="e">
        <f t="shared" si="35"/>
        <v>#N/A</v>
      </c>
      <c r="U344" s="88" t="str">
        <f t="shared" si="32"/>
        <v/>
      </c>
      <c r="V344" s="88" t="e">
        <f t="shared" si="33"/>
        <v>#N/A</v>
      </c>
      <c r="W344" s="88" t="e">
        <f t="shared" si="34"/>
        <v>#N/A</v>
      </c>
    </row>
    <row r="345" spans="1:23" x14ac:dyDescent="0.2">
      <c r="A345" s="48"/>
      <c r="B345" s="44"/>
      <c r="C345" s="49"/>
      <c r="D345" s="29"/>
      <c r="E345" s="50"/>
      <c r="F345" s="29"/>
      <c r="G345" s="50"/>
      <c r="H345" s="50"/>
      <c r="I345" s="51"/>
      <c r="J345" s="51"/>
      <c r="K345" s="52"/>
      <c r="L345" s="53"/>
      <c r="M345" s="54"/>
      <c r="N345" s="54"/>
      <c r="O345" s="51"/>
      <c r="P345" s="56"/>
      <c r="Q345" s="68" t="str">
        <f t="shared" si="30"/>
        <v>-</v>
      </c>
      <c r="R345" s="88" t="str">
        <f t="shared" si="31"/>
        <v/>
      </c>
      <c r="S345" s="88" t="e">
        <f>VLOOKUP(R345,Tabelle3[],2,FALSE)</f>
        <v>#N/A</v>
      </c>
      <c r="T345" s="88" t="e">
        <f t="shared" si="35"/>
        <v>#N/A</v>
      </c>
      <c r="U345" s="88" t="str">
        <f t="shared" si="32"/>
        <v/>
      </c>
      <c r="V345" s="88" t="e">
        <f t="shared" si="33"/>
        <v>#N/A</v>
      </c>
      <c r="W345" s="88" t="e">
        <f t="shared" si="34"/>
        <v>#N/A</v>
      </c>
    </row>
    <row r="346" spans="1:23" x14ac:dyDescent="0.2">
      <c r="A346" s="43"/>
      <c r="B346" s="44"/>
      <c r="C346" s="45"/>
      <c r="D346" s="29"/>
      <c r="E346" s="29"/>
      <c r="F346" s="29"/>
      <c r="G346" s="29"/>
      <c r="H346" s="29"/>
      <c r="I346" s="30"/>
      <c r="J346" s="30"/>
      <c r="K346" s="46"/>
      <c r="L346" s="47"/>
      <c r="M346" s="17"/>
      <c r="N346" s="17"/>
      <c r="O346" s="30"/>
      <c r="P346" s="31"/>
      <c r="Q346" s="68" t="str">
        <f t="shared" si="30"/>
        <v>-</v>
      </c>
      <c r="R346" s="88" t="str">
        <f t="shared" si="31"/>
        <v/>
      </c>
      <c r="S346" s="88" t="e">
        <f>VLOOKUP(R346,Tabelle3[],2,FALSE)</f>
        <v>#N/A</v>
      </c>
      <c r="T346" s="88" t="e">
        <f t="shared" si="35"/>
        <v>#N/A</v>
      </c>
      <c r="U346" s="88" t="str">
        <f t="shared" si="32"/>
        <v/>
      </c>
      <c r="V346" s="88" t="e">
        <f t="shared" si="33"/>
        <v>#N/A</v>
      </c>
      <c r="W346" s="88" t="e">
        <f t="shared" si="34"/>
        <v>#N/A</v>
      </c>
    </row>
    <row r="347" spans="1:23" x14ac:dyDescent="0.2">
      <c r="A347" s="28"/>
      <c r="B347" s="44"/>
      <c r="C347" s="45"/>
      <c r="D347" s="29"/>
      <c r="E347" s="29"/>
      <c r="F347" s="29"/>
      <c r="G347" s="29"/>
      <c r="H347" s="29"/>
      <c r="I347" s="30"/>
      <c r="J347" s="30"/>
      <c r="K347" s="46"/>
      <c r="L347" s="47"/>
      <c r="M347" s="17"/>
      <c r="N347" s="17"/>
      <c r="O347" s="30"/>
      <c r="P347" s="31"/>
      <c r="Q347" s="68" t="str">
        <f t="shared" si="30"/>
        <v>-</v>
      </c>
      <c r="R347" s="88" t="str">
        <f t="shared" si="31"/>
        <v/>
      </c>
      <c r="S347" s="88" t="e">
        <f>VLOOKUP(R347,Tabelle3[],2,FALSE)</f>
        <v>#N/A</v>
      </c>
      <c r="T347" s="88" t="e">
        <f t="shared" si="35"/>
        <v>#N/A</v>
      </c>
      <c r="U347" s="88" t="str">
        <f t="shared" si="32"/>
        <v/>
      </c>
      <c r="V347" s="88" t="e">
        <f t="shared" si="33"/>
        <v>#N/A</v>
      </c>
      <c r="W347" s="88" t="e">
        <f t="shared" si="34"/>
        <v>#N/A</v>
      </c>
    </row>
    <row r="348" spans="1:23" x14ac:dyDescent="0.2">
      <c r="A348" s="28"/>
      <c r="B348" s="44"/>
      <c r="C348" s="45"/>
      <c r="D348" s="29"/>
      <c r="E348" s="29"/>
      <c r="F348" s="29"/>
      <c r="G348" s="29"/>
      <c r="H348" s="29"/>
      <c r="I348" s="30"/>
      <c r="J348" s="30"/>
      <c r="K348" s="46"/>
      <c r="L348" s="47"/>
      <c r="M348" s="17"/>
      <c r="N348" s="17"/>
      <c r="O348" s="30"/>
      <c r="P348" s="31"/>
      <c r="Q348" s="68" t="str">
        <f t="shared" si="30"/>
        <v>-</v>
      </c>
      <c r="R348" s="88" t="str">
        <f t="shared" si="31"/>
        <v/>
      </c>
      <c r="S348" s="88" t="e">
        <f>VLOOKUP(R348,Tabelle3[],2,FALSE)</f>
        <v>#N/A</v>
      </c>
      <c r="T348" s="88" t="e">
        <f t="shared" si="35"/>
        <v>#N/A</v>
      </c>
      <c r="U348" s="88" t="str">
        <f t="shared" si="32"/>
        <v/>
      </c>
      <c r="V348" s="88" t="e">
        <f t="shared" si="33"/>
        <v>#N/A</v>
      </c>
      <c r="W348" s="88" t="e">
        <f t="shared" si="34"/>
        <v>#N/A</v>
      </c>
    </row>
    <row r="349" spans="1:23" x14ac:dyDescent="0.2">
      <c r="A349" s="28"/>
      <c r="B349" s="44"/>
      <c r="C349" s="45"/>
      <c r="D349" s="29"/>
      <c r="E349" s="29"/>
      <c r="F349" s="29"/>
      <c r="G349" s="29"/>
      <c r="H349" s="29"/>
      <c r="I349" s="30"/>
      <c r="J349" s="30"/>
      <c r="K349" s="46"/>
      <c r="L349" s="47"/>
      <c r="M349" s="17"/>
      <c r="N349" s="17"/>
      <c r="O349" s="30"/>
      <c r="P349" s="31"/>
      <c r="Q349" s="68" t="str">
        <f t="shared" si="30"/>
        <v>-</v>
      </c>
      <c r="R349" s="88" t="str">
        <f t="shared" si="31"/>
        <v/>
      </c>
      <c r="S349" s="88" t="e">
        <f>VLOOKUP(R349,Tabelle3[],2,FALSE)</f>
        <v>#N/A</v>
      </c>
      <c r="T349" s="88" t="e">
        <f t="shared" si="35"/>
        <v>#N/A</v>
      </c>
      <c r="U349" s="88" t="str">
        <f t="shared" si="32"/>
        <v/>
      </c>
      <c r="V349" s="88" t="e">
        <f t="shared" si="33"/>
        <v>#N/A</v>
      </c>
      <c r="W349" s="88" t="e">
        <f t="shared" si="34"/>
        <v>#N/A</v>
      </c>
    </row>
    <row r="350" spans="1:23" x14ac:dyDescent="0.2">
      <c r="A350" s="28"/>
      <c r="B350" s="44"/>
      <c r="C350" s="45"/>
      <c r="D350" s="29"/>
      <c r="E350" s="29"/>
      <c r="F350" s="29"/>
      <c r="G350" s="29"/>
      <c r="H350" s="29"/>
      <c r="I350" s="30"/>
      <c r="J350" s="30"/>
      <c r="K350" s="46"/>
      <c r="L350" s="47"/>
      <c r="M350" s="17"/>
      <c r="N350" s="17"/>
      <c r="O350" s="30"/>
      <c r="P350" s="31"/>
      <c r="Q350" s="68" t="str">
        <f t="shared" si="30"/>
        <v>-</v>
      </c>
      <c r="R350" s="88" t="str">
        <f t="shared" si="31"/>
        <v/>
      </c>
      <c r="S350" s="88" t="e">
        <f>VLOOKUP(R350,Tabelle3[],2,FALSE)</f>
        <v>#N/A</v>
      </c>
      <c r="T350" s="88" t="e">
        <f t="shared" si="35"/>
        <v>#N/A</v>
      </c>
      <c r="U350" s="88" t="str">
        <f t="shared" si="32"/>
        <v/>
      </c>
      <c r="V350" s="88" t="e">
        <f t="shared" si="33"/>
        <v>#N/A</v>
      </c>
      <c r="W350" s="88" t="e">
        <f t="shared" si="34"/>
        <v>#N/A</v>
      </c>
    </row>
    <row r="351" spans="1:23" x14ac:dyDescent="0.2">
      <c r="A351" s="28"/>
      <c r="B351" s="44"/>
      <c r="C351" s="45"/>
      <c r="D351" s="29"/>
      <c r="E351" s="29"/>
      <c r="F351" s="29"/>
      <c r="G351" s="29"/>
      <c r="H351" s="29"/>
      <c r="I351" s="30"/>
      <c r="J351" s="30"/>
      <c r="K351" s="46"/>
      <c r="L351" s="47"/>
      <c r="M351" s="17"/>
      <c r="N351" s="17"/>
      <c r="O351" s="30"/>
      <c r="P351" s="31"/>
      <c r="Q351" s="68" t="str">
        <f t="shared" si="30"/>
        <v>-</v>
      </c>
      <c r="R351" s="88" t="str">
        <f t="shared" si="31"/>
        <v/>
      </c>
      <c r="S351" s="88" t="e">
        <f>VLOOKUP(R351,Tabelle3[],2,FALSE)</f>
        <v>#N/A</v>
      </c>
      <c r="T351" s="88" t="e">
        <f t="shared" si="35"/>
        <v>#N/A</v>
      </c>
      <c r="U351" s="88" t="str">
        <f t="shared" si="32"/>
        <v/>
      </c>
      <c r="V351" s="88" t="e">
        <f t="shared" si="33"/>
        <v>#N/A</v>
      </c>
      <c r="W351" s="88" t="e">
        <f t="shared" si="34"/>
        <v>#N/A</v>
      </c>
    </row>
    <row r="352" spans="1:23" x14ac:dyDescent="0.2">
      <c r="A352" s="28"/>
      <c r="B352" s="44"/>
      <c r="C352" s="45"/>
      <c r="D352" s="29"/>
      <c r="E352" s="29"/>
      <c r="F352" s="29"/>
      <c r="G352" s="29"/>
      <c r="H352" s="29"/>
      <c r="I352" s="30"/>
      <c r="J352" s="30"/>
      <c r="K352" s="46"/>
      <c r="L352" s="47"/>
      <c r="M352" s="17"/>
      <c r="N352" s="17"/>
      <c r="O352" s="30"/>
      <c r="P352" s="31"/>
      <c r="Q352" s="68" t="str">
        <f t="shared" si="30"/>
        <v>-</v>
      </c>
      <c r="R352" s="88" t="str">
        <f t="shared" si="31"/>
        <v/>
      </c>
      <c r="S352" s="88" t="e">
        <f>VLOOKUP(R352,Tabelle3[],2,FALSE)</f>
        <v>#N/A</v>
      </c>
      <c r="T352" s="88" t="e">
        <f t="shared" si="35"/>
        <v>#N/A</v>
      </c>
      <c r="U352" s="88" t="str">
        <f t="shared" si="32"/>
        <v/>
      </c>
      <c r="V352" s="88" t="e">
        <f t="shared" si="33"/>
        <v>#N/A</v>
      </c>
      <c r="W352" s="88" t="e">
        <f t="shared" si="34"/>
        <v>#N/A</v>
      </c>
    </row>
    <row r="353" spans="1:23" x14ac:dyDescent="0.2">
      <c r="A353" s="28"/>
      <c r="B353" s="44"/>
      <c r="C353" s="45"/>
      <c r="D353" s="29"/>
      <c r="E353" s="29"/>
      <c r="F353" s="29"/>
      <c r="G353" s="29"/>
      <c r="H353" s="29"/>
      <c r="I353" s="30"/>
      <c r="J353" s="30"/>
      <c r="K353" s="46"/>
      <c r="L353" s="47"/>
      <c r="M353" s="17"/>
      <c r="N353" s="17"/>
      <c r="O353" s="30"/>
      <c r="P353" s="31"/>
      <c r="Q353" s="68" t="str">
        <f t="shared" si="30"/>
        <v>-</v>
      </c>
      <c r="R353" s="88" t="str">
        <f t="shared" si="31"/>
        <v/>
      </c>
      <c r="S353" s="88" t="e">
        <f>VLOOKUP(R353,Tabelle3[],2,FALSE)</f>
        <v>#N/A</v>
      </c>
      <c r="T353" s="88" t="e">
        <f t="shared" si="35"/>
        <v>#N/A</v>
      </c>
      <c r="U353" s="88" t="str">
        <f t="shared" si="32"/>
        <v/>
      </c>
      <c r="V353" s="88" t="e">
        <f t="shared" si="33"/>
        <v>#N/A</v>
      </c>
      <c r="W353" s="88" t="e">
        <f t="shared" si="34"/>
        <v>#N/A</v>
      </c>
    </row>
    <row r="354" spans="1:23" x14ac:dyDescent="0.2">
      <c r="A354" s="28"/>
      <c r="B354" s="44"/>
      <c r="C354" s="45"/>
      <c r="D354" s="29"/>
      <c r="E354" s="29"/>
      <c r="F354" s="29"/>
      <c r="G354" s="29"/>
      <c r="H354" s="29"/>
      <c r="I354" s="30"/>
      <c r="J354" s="30"/>
      <c r="K354" s="46"/>
      <c r="L354" s="47"/>
      <c r="M354" s="17"/>
      <c r="N354" s="17"/>
      <c r="O354" s="30"/>
      <c r="P354" s="31"/>
      <c r="Q354" s="68" t="str">
        <f t="shared" si="30"/>
        <v>-</v>
      </c>
      <c r="R354" s="88" t="str">
        <f t="shared" si="31"/>
        <v/>
      </c>
      <c r="S354" s="88" t="e">
        <f>VLOOKUP(R354,Tabelle3[],2,FALSE)</f>
        <v>#N/A</v>
      </c>
      <c r="T354" s="88" t="e">
        <f t="shared" si="35"/>
        <v>#N/A</v>
      </c>
      <c r="U354" s="88" t="str">
        <f t="shared" si="32"/>
        <v/>
      </c>
      <c r="V354" s="88" t="e">
        <f t="shared" si="33"/>
        <v>#N/A</v>
      </c>
      <c r="W354" s="88" t="e">
        <f t="shared" si="34"/>
        <v>#N/A</v>
      </c>
    </row>
    <row r="355" spans="1:23" x14ac:dyDescent="0.2">
      <c r="A355" s="28"/>
      <c r="B355" s="44"/>
      <c r="C355" s="45"/>
      <c r="D355" s="29"/>
      <c r="E355" s="29"/>
      <c r="F355" s="29"/>
      <c r="G355" s="29"/>
      <c r="H355" s="29"/>
      <c r="I355" s="30"/>
      <c r="J355" s="30"/>
      <c r="K355" s="46"/>
      <c r="L355" s="47"/>
      <c r="M355" s="17"/>
      <c r="N355" s="17"/>
      <c r="O355" s="30"/>
      <c r="P355" s="31"/>
      <c r="Q355" s="68" t="str">
        <f t="shared" si="30"/>
        <v>-</v>
      </c>
      <c r="R355" s="88" t="str">
        <f t="shared" si="31"/>
        <v/>
      </c>
      <c r="S355" s="88" t="e">
        <f>VLOOKUP(R355,Tabelle3[],2,FALSE)</f>
        <v>#N/A</v>
      </c>
      <c r="T355" s="88" t="e">
        <f t="shared" si="35"/>
        <v>#N/A</v>
      </c>
      <c r="U355" s="88" t="str">
        <f t="shared" si="32"/>
        <v/>
      </c>
      <c r="V355" s="88" t="e">
        <f t="shared" si="33"/>
        <v>#N/A</v>
      </c>
      <c r="W355" s="88" t="e">
        <f t="shared" si="34"/>
        <v>#N/A</v>
      </c>
    </row>
    <row r="356" spans="1:23" x14ac:dyDescent="0.2">
      <c r="A356" s="28"/>
      <c r="B356" s="44"/>
      <c r="C356" s="45"/>
      <c r="D356" s="29"/>
      <c r="E356" s="29"/>
      <c r="F356" s="29"/>
      <c r="G356" s="29"/>
      <c r="H356" s="29"/>
      <c r="I356" s="30"/>
      <c r="J356" s="30"/>
      <c r="K356" s="46"/>
      <c r="L356" s="47"/>
      <c r="M356" s="17"/>
      <c r="N356" s="17"/>
      <c r="O356" s="30"/>
      <c r="P356" s="31"/>
      <c r="Q356" s="68" t="str">
        <f t="shared" si="30"/>
        <v>-</v>
      </c>
      <c r="R356" s="88" t="str">
        <f t="shared" si="31"/>
        <v/>
      </c>
      <c r="S356" s="88" t="e">
        <f>VLOOKUP(R356,Tabelle3[],2,FALSE)</f>
        <v>#N/A</v>
      </c>
      <c r="T356" s="88" t="e">
        <f t="shared" si="35"/>
        <v>#N/A</v>
      </c>
      <c r="U356" s="88" t="str">
        <f t="shared" si="32"/>
        <v/>
      </c>
      <c r="V356" s="88" t="e">
        <f t="shared" si="33"/>
        <v>#N/A</v>
      </c>
      <c r="W356" s="88" t="e">
        <f t="shared" si="34"/>
        <v>#N/A</v>
      </c>
    </row>
    <row r="357" spans="1:23" x14ac:dyDescent="0.2">
      <c r="A357" s="43"/>
      <c r="B357" s="44"/>
      <c r="C357" s="45"/>
      <c r="D357" s="29"/>
      <c r="E357" s="29"/>
      <c r="F357" s="29"/>
      <c r="G357" s="29"/>
      <c r="H357" s="29"/>
      <c r="I357" s="30"/>
      <c r="J357" s="30"/>
      <c r="K357" s="46"/>
      <c r="L357" s="47"/>
      <c r="M357" s="17"/>
      <c r="N357" s="17"/>
      <c r="O357" s="30"/>
      <c r="P357" s="31"/>
      <c r="Q357" s="68" t="str">
        <f t="shared" si="30"/>
        <v>-</v>
      </c>
      <c r="R357" s="88" t="str">
        <f t="shared" si="31"/>
        <v/>
      </c>
      <c r="S357" s="88" t="e">
        <f>VLOOKUP(R357,Tabelle3[],2,FALSE)</f>
        <v>#N/A</v>
      </c>
      <c r="T357" s="88" t="e">
        <f t="shared" si="35"/>
        <v>#N/A</v>
      </c>
      <c r="U357" s="88" t="str">
        <f t="shared" si="32"/>
        <v/>
      </c>
      <c r="V357" s="88" t="e">
        <f t="shared" si="33"/>
        <v>#N/A</v>
      </c>
      <c r="W357" s="88" t="e">
        <f t="shared" si="34"/>
        <v>#N/A</v>
      </c>
    </row>
    <row r="358" spans="1:23" x14ac:dyDescent="0.2">
      <c r="A358" s="43"/>
      <c r="B358" s="44"/>
      <c r="C358" s="45"/>
      <c r="D358" s="29"/>
      <c r="E358" s="29"/>
      <c r="F358" s="29"/>
      <c r="G358" s="29"/>
      <c r="H358" s="29"/>
      <c r="I358" s="30"/>
      <c r="J358" s="30"/>
      <c r="K358" s="46"/>
      <c r="L358" s="47"/>
      <c r="M358" s="17"/>
      <c r="N358" s="17"/>
      <c r="O358" s="30"/>
      <c r="P358" s="31"/>
      <c r="Q358" s="68" t="str">
        <f t="shared" si="30"/>
        <v>-</v>
      </c>
      <c r="R358" s="88" t="str">
        <f t="shared" si="31"/>
        <v/>
      </c>
      <c r="S358" s="88" t="e">
        <f>VLOOKUP(R358,Tabelle3[],2,FALSE)</f>
        <v>#N/A</v>
      </c>
      <c r="T358" s="88" t="e">
        <f t="shared" si="35"/>
        <v>#N/A</v>
      </c>
      <c r="U358" s="88" t="str">
        <f t="shared" si="32"/>
        <v/>
      </c>
      <c r="V358" s="88" t="e">
        <f t="shared" si="33"/>
        <v>#N/A</v>
      </c>
      <c r="W358" s="88" t="e">
        <f t="shared" si="34"/>
        <v>#N/A</v>
      </c>
    </row>
    <row r="359" spans="1:23" x14ac:dyDescent="0.2">
      <c r="A359" s="43"/>
      <c r="B359" s="44"/>
      <c r="C359" s="45"/>
      <c r="D359" s="29"/>
      <c r="E359" s="29"/>
      <c r="F359" s="29"/>
      <c r="G359" s="29"/>
      <c r="H359" s="29"/>
      <c r="I359" s="30"/>
      <c r="J359" s="30"/>
      <c r="K359" s="46"/>
      <c r="L359" s="47"/>
      <c r="M359" s="17"/>
      <c r="N359" s="17"/>
      <c r="O359" s="30"/>
      <c r="P359" s="31"/>
      <c r="Q359" s="68" t="str">
        <f t="shared" si="30"/>
        <v>-</v>
      </c>
      <c r="R359" s="88" t="str">
        <f t="shared" si="31"/>
        <v/>
      </c>
      <c r="S359" s="88" t="e">
        <f>VLOOKUP(R359,Tabelle3[],2,FALSE)</f>
        <v>#N/A</v>
      </c>
      <c r="T359" s="88" t="e">
        <f t="shared" si="35"/>
        <v>#N/A</v>
      </c>
      <c r="U359" s="88" t="str">
        <f t="shared" si="32"/>
        <v/>
      </c>
      <c r="V359" s="88" t="e">
        <f t="shared" si="33"/>
        <v>#N/A</v>
      </c>
      <c r="W359" s="88" t="e">
        <f t="shared" si="34"/>
        <v>#N/A</v>
      </c>
    </row>
    <row r="360" spans="1:23" x14ac:dyDescent="0.2">
      <c r="A360" s="43"/>
      <c r="B360" s="44"/>
      <c r="C360" s="45"/>
      <c r="D360" s="29"/>
      <c r="E360" s="29"/>
      <c r="F360" s="29"/>
      <c r="G360" s="29"/>
      <c r="H360" s="29"/>
      <c r="I360" s="30"/>
      <c r="J360" s="30"/>
      <c r="K360" s="46"/>
      <c r="L360" s="47"/>
      <c r="M360" s="17"/>
      <c r="N360" s="17"/>
      <c r="O360" s="30"/>
      <c r="P360" s="31"/>
      <c r="Q360" s="68" t="str">
        <f t="shared" si="30"/>
        <v>-</v>
      </c>
      <c r="R360" s="88" t="str">
        <f t="shared" si="31"/>
        <v/>
      </c>
      <c r="S360" s="88" t="e">
        <f>VLOOKUP(R360,Tabelle3[],2,FALSE)</f>
        <v>#N/A</v>
      </c>
      <c r="T360" s="88" t="e">
        <f t="shared" si="35"/>
        <v>#N/A</v>
      </c>
      <c r="U360" s="88" t="str">
        <f t="shared" si="32"/>
        <v/>
      </c>
      <c r="V360" s="88" t="e">
        <f t="shared" si="33"/>
        <v>#N/A</v>
      </c>
      <c r="W360" s="88" t="e">
        <f t="shared" si="34"/>
        <v>#N/A</v>
      </c>
    </row>
    <row r="361" spans="1:23" x14ac:dyDescent="0.2">
      <c r="A361" s="43"/>
      <c r="B361" s="44"/>
      <c r="C361" s="45"/>
      <c r="D361" s="29"/>
      <c r="E361" s="29"/>
      <c r="F361" s="29"/>
      <c r="G361" s="29"/>
      <c r="H361" s="29"/>
      <c r="I361" s="30"/>
      <c r="J361" s="30"/>
      <c r="K361" s="46"/>
      <c r="L361" s="47"/>
      <c r="M361" s="17"/>
      <c r="N361" s="17"/>
      <c r="O361" s="30"/>
      <c r="P361" s="31"/>
      <c r="Q361" s="68" t="str">
        <f t="shared" si="30"/>
        <v>-</v>
      </c>
      <c r="R361" s="88" t="str">
        <f t="shared" si="31"/>
        <v/>
      </c>
      <c r="S361" s="88" t="e">
        <f>VLOOKUP(R361,Tabelle3[],2,FALSE)</f>
        <v>#N/A</v>
      </c>
      <c r="T361" s="88" t="e">
        <f t="shared" si="35"/>
        <v>#N/A</v>
      </c>
      <c r="U361" s="88" t="str">
        <f t="shared" si="32"/>
        <v/>
      </c>
      <c r="V361" s="88" t="e">
        <f t="shared" si="33"/>
        <v>#N/A</v>
      </c>
      <c r="W361" s="88" t="e">
        <f t="shared" si="34"/>
        <v>#N/A</v>
      </c>
    </row>
    <row r="362" spans="1:23" x14ac:dyDescent="0.2">
      <c r="A362" s="43"/>
      <c r="B362" s="44"/>
      <c r="C362" s="45"/>
      <c r="D362" s="29"/>
      <c r="E362" s="29"/>
      <c r="F362" s="29"/>
      <c r="G362" s="29"/>
      <c r="H362" s="29"/>
      <c r="I362" s="30"/>
      <c r="J362" s="30"/>
      <c r="K362" s="46"/>
      <c r="L362" s="47"/>
      <c r="M362" s="17"/>
      <c r="N362" s="17"/>
      <c r="O362" s="30"/>
      <c r="P362" s="31"/>
      <c r="Q362" s="68" t="str">
        <f t="shared" si="30"/>
        <v>-</v>
      </c>
      <c r="R362" s="88" t="str">
        <f t="shared" si="31"/>
        <v/>
      </c>
      <c r="S362" s="88" t="e">
        <f>VLOOKUP(R362,Tabelle3[],2,FALSE)</f>
        <v>#N/A</v>
      </c>
      <c r="T362" s="88" t="e">
        <f t="shared" si="35"/>
        <v>#N/A</v>
      </c>
      <c r="U362" s="88" t="str">
        <f t="shared" si="32"/>
        <v/>
      </c>
      <c r="V362" s="88" t="e">
        <f t="shared" si="33"/>
        <v>#N/A</v>
      </c>
      <c r="W362" s="88" t="e">
        <f t="shared" si="34"/>
        <v>#N/A</v>
      </c>
    </row>
    <row r="363" spans="1:23" x14ac:dyDescent="0.2">
      <c r="A363" s="43"/>
      <c r="B363" s="44"/>
      <c r="C363" s="45"/>
      <c r="D363" s="29"/>
      <c r="E363" s="29"/>
      <c r="F363" s="29"/>
      <c r="G363" s="29"/>
      <c r="H363" s="29"/>
      <c r="I363" s="30"/>
      <c r="J363" s="30"/>
      <c r="K363" s="46"/>
      <c r="L363" s="47"/>
      <c r="M363" s="17"/>
      <c r="N363" s="17"/>
      <c r="O363" s="30"/>
      <c r="P363" s="31"/>
      <c r="Q363" s="68" t="str">
        <f t="shared" si="30"/>
        <v>-</v>
      </c>
      <c r="R363" s="88" t="str">
        <f t="shared" si="31"/>
        <v/>
      </c>
      <c r="S363" s="88" t="e">
        <f>VLOOKUP(R363,Tabelle3[],2,FALSE)</f>
        <v>#N/A</v>
      </c>
      <c r="T363" s="88" t="e">
        <f t="shared" si="35"/>
        <v>#N/A</v>
      </c>
      <c r="U363" s="88" t="str">
        <f t="shared" si="32"/>
        <v/>
      </c>
      <c r="V363" s="88" t="e">
        <f t="shared" si="33"/>
        <v>#N/A</v>
      </c>
      <c r="W363" s="88" t="e">
        <f t="shared" si="34"/>
        <v>#N/A</v>
      </c>
    </row>
    <row r="364" spans="1:23" x14ac:dyDescent="0.2">
      <c r="A364" s="43"/>
      <c r="B364" s="44"/>
      <c r="C364" s="45"/>
      <c r="D364" s="29"/>
      <c r="E364" s="29"/>
      <c r="F364" s="29"/>
      <c r="G364" s="29"/>
      <c r="H364" s="29"/>
      <c r="I364" s="30"/>
      <c r="J364" s="30"/>
      <c r="K364" s="46"/>
      <c r="L364" s="47"/>
      <c r="M364" s="17"/>
      <c r="N364" s="17"/>
      <c r="O364" s="30"/>
      <c r="P364" s="31"/>
      <c r="Q364" s="68" t="str">
        <f t="shared" si="30"/>
        <v>-</v>
      </c>
      <c r="R364" s="88" t="str">
        <f t="shared" si="31"/>
        <v/>
      </c>
      <c r="S364" s="88" t="e">
        <f>VLOOKUP(R364,Tabelle3[],2,FALSE)</f>
        <v>#N/A</v>
      </c>
      <c r="T364" s="88" t="e">
        <f t="shared" si="35"/>
        <v>#N/A</v>
      </c>
      <c r="U364" s="88" t="str">
        <f t="shared" si="32"/>
        <v/>
      </c>
      <c r="V364" s="88" t="e">
        <f t="shared" si="33"/>
        <v>#N/A</v>
      </c>
      <c r="W364" s="88" t="e">
        <f t="shared" si="34"/>
        <v>#N/A</v>
      </c>
    </row>
    <row r="365" spans="1:23" x14ac:dyDescent="0.2">
      <c r="A365" s="43"/>
      <c r="B365" s="44"/>
      <c r="C365" s="45"/>
      <c r="D365" s="29"/>
      <c r="E365" s="29"/>
      <c r="F365" s="29"/>
      <c r="G365" s="29"/>
      <c r="H365" s="29"/>
      <c r="I365" s="30"/>
      <c r="J365" s="30"/>
      <c r="K365" s="46"/>
      <c r="L365" s="47"/>
      <c r="M365" s="17"/>
      <c r="N365" s="17"/>
      <c r="O365" s="30"/>
      <c r="P365" s="31"/>
      <c r="Q365" s="68" t="str">
        <f t="shared" si="30"/>
        <v>-</v>
      </c>
      <c r="R365" s="88" t="str">
        <f t="shared" si="31"/>
        <v/>
      </c>
      <c r="S365" s="88" t="e">
        <f>VLOOKUP(R365,Tabelle3[],2,FALSE)</f>
        <v>#N/A</v>
      </c>
      <c r="T365" s="88" t="e">
        <f t="shared" si="35"/>
        <v>#N/A</v>
      </c>
      <c r="U365" s="88" t="str">
        <f t="shared" si="32"/>
        <v/>
      </c>
      <c r="V365" s="88" t="e">
        <f t="shared" si="33"/>
        <v>#N/A</v>
      </c>
      <c r="W365" s="88" t="e">
        <f t="shared" si="34"/>
        <v>#N/A</v>
      </c>
    </row>
    <row r="366" spans="1:23" x14ac:dyDescent="0.2">
      <c r="A366" s="43"/>
      <c r="B366" s="44"/>
      <c r="C366" s="45"/>
      <c r="D366" s="29"/>
      <c r="E366" s="29"/>
      <c r="F366" s="29"/>
      <c r="G366" s="29"/>
      <c r="H366" s="29"/>
      <c r="I366" s="30"/>
      <c r="J366" s="30"/>
      <c r="K366" s="46"/>
      <c r="L366" s="47"/>
      <c r="M366" s="17"/>
      <c r="N366" s="17"/>
      <c r="O366" s="30"/>
      <c r="P366" s="31"/>
      <c r="Q366" s="68" t="str">
        <f t="shared" si="30"/>
        <v>-</v>
      </c>
      <c r="R366" s="88" t="str">
        <f t="shared" si="31"/>
        <v/>
      </c>
      <c r="S366" s="88" t="e">
        <f>VLOOKUP(R366,Tabelle3[],2,FALSE)</f>
        <v>#N/A</v>
      </c>
      <c r="T366" s="88" t="e">
        <f t="shared" si="35"/>
        <v>#N/A</v>
      </c>
      <c r="U366" s="88" t="str">
        <f t="shared" si="32"/>
        <v/>
      </c>
      <c r="V366" s="88" t="e">
        <f t="shared" si="33"/>
        <v>#N/A</v>
      </c>
      <c r="W366" s="88" t="e">
        <f t="shared" si="34"/>
        <v>#N/A</v>
      </c>
    </row>
    <row r="367" spans="1:23" x14ac:dyDescent="0.2">
      <c r="A367" s="43"/>
      <c r="B367" s="44"/>
      <c r="C367" s="45"/>
      <c r="D367" s="29"/>
      <c r="E367" s="29"/>
      <c r="F367" s="29"/>
      <c r="G367" s="29"/>
      <c r="H367" s="29"/>
      <c r="I367" s="30"/>
      <c r="J367" s="30"/>
      <c r="K367" s="46"/>
      <c r="L367" s="47"/>
      <c r="M367" s="17"/>
      <c r="N367" s="17"/>
      <c r="O367" s="30"/>
      <c r="P367" s="31"/>
      <c r="Q367" s="68" t="str">
        <f t="shared" si="30"/>
        <v>-</v>
      </c>
      <c r="R367" s="88" t="str">
        <f t="shared" si="31"/>
        <v/>
      </c>
      <c r="S367" s="88" t="e">
        <f>VLOOKUP(R367,Tabelle3[],2,FALSE)</f>
        <v>#N/A</v>
      </c>
      <c r="T367" s="88" t="e">
        <f t="shared" si="35"/>
        <v>#N/A</v>
      </c>
      <c r="U367" s="88" t="str">
        <f t="shared" si="32"/>
        <v/>
      </c>
      <c r="V367" s="88" t="e">
        <f t="shared" si="33"/>
        <v>#N/A</v>
      </c>
      <c r="W367" s="88" t="e">
        <f t="shared" si="34"/>
        <v>#N/A</v>
      </c>
    </row>
    <row r="368" spans="1:23" x14ac:dyDescent="0.2">
      <c r="A368" s="43"/>
      <c r="B368" s="44"/>
      <c r="C368" s="45"/>
      <c r="D368" s="29"/>
      <c r="E368" s="29"/>
      <c r="F368" s="29"/>
      <c r="G368" s="29"/>
      <c r="H368" s="29"/>
      <c r="I368" s="30"/>
      <c r="J368" s="30"/>
      <c r="K368" s="46"/>
      <c r="L368" s="47"/>
      <c r="M368" s="17"/>
      <c r="N368" s="17"/>
      <c r="O368" s="30"/>
      <c r="P368" s="31"/>
      <c r="Q368" s="68" t="str">
        <f t="shared" si="30"/>
        <v>-</v>
      </c>
      <c r="R368" s="88" t="str">
        <f t="shared" si="31"/>
        <v/>
      </c>
      <c r="S368" s="88" t="e">
        <f>VLOOKUP(R368,Tabelle3[],2,FALSE)</f>
        <v>#N/A</v>
      </c>
      <c r="T368" s="88" t="e">
        <f t="shared" si="35"/>
        <v>#N/A</v>
      </c>
      <c r="U368" s="88" t="str">
        <f t="shared" si="32"/>
        <v/>
      </c>
      <c r="V368" s="88" t="e">
        <f t="shared" si="33"/>
        <v>#N/A</v>
      </c>
      <c r="W368" s="88" t="e">
        <f t="shared" si="34"/>
        <v>#N/A</v>
      </c>
    </row>
    <row r="369" spans="1:23" x14ac:dyDescent="0.2">
      <c r="A369" s="43"/>
      <c r="B369" s="44"/>
      <c r="C369" s="45"/>
      <c r="D369" s="29"/>
      <c r="E369" s="29"/>
      <c r="F369" s="29"/>
      <c r="G369" s="29"/>
      <c r="H369" s="29"/>
      <c r="I369" s="30"/>
      <c r="J369" s="30"/>
      <c r="K369" s="46"/>
      <c r="L369" s="47"/>
      <c r="M369" s="17"/>
      <c r="N369" s="17"/>
      <c r="O369" s="30"/>
      <c r="P369" s="31"/>
      <c r="Q369" s="68" t="str">
        <f t="shared" si="30"/>
        <v>-</v>
      </c>
      <c r="R369" s="88" t="str">
        <f t="shared" si="31"/>
        <v/>
      </c>
      <c r="S369" s="88" t="e">
        <f>VLOOKUP(R369,Tabelle3[],2,FALSE)</f>
        <v>#N/A</v>
      </c>
      <c r="T369" s="88" t="e">
        <f t="shared" si="35"/>
        <v>#N/A</v>
      </c>
      <c r="U369" s="88" t="str">
        <f t="shared" si="32"/>
        <v/>
      </c>
      <c r="V369" s="88" t="e">
        <f t="shared" si="33"/>
        <v>#N/A</v>
      </c>
      <c r="W369" s="88" t="e">
        <f t="shared" si="34"/>
        <v>#N/A</v>
      </c>
    </row>
    <row r="370" spans="1:23" x14ac:dyDescent="0.2">
      <c r="A370" s="43"/>
      <c r="B370" s="44"/>
      <c r="C370" s="45"/>
      <c r="D370" s="29"/>
      <c r="E370" s="29"/>
      <c r="F370" s="29"/>
      <c r="G370" s="29"/>
      <c r="H370" s="29"/>
      <c r="I370" s="30"/>
      <c r="J370" s="30"/>
      <c r="K370" s="46"/>
      <c r="L370" s="47"/>
      <c r="M370" s="17"/>
      <c r="N370" s="17"/>
      <c r="O370" s="30"/>
      <c r="P370" s="31"/>
      <c r="Q370" s="68" t="str">
        <f t="shared" si="30"/>
        <v>-</v>
      </c>
      <c r="R370" s="88" t="str">
        <f t="shared" si="31"/>
        <v/>
      </c>
      <c r="S370" s="88" t="e">
        <f>VLOOKUP(R370,Tabelle3[],2,FALSE)</f>
        <v>#N/A</v>
      </c>
      <c r="T370" s="88" t="e">
        <f t="shared" si="35"/>
        <v>#N/A</v>
      </c>
      <c r="U370" s="88" t="str">
        <f t="shared" si="32"/>
        <v/>
      </c>
      <c r="V370" s="88" t="e">
        <f t="shared" si="33"/>
        <v>#N/A</v>
      </c>
      <c r="W370" s="88" t="e">
        <f t="shared" si="34"/>
        <v>#N/A</v>
      </c>
    </row>
    <row r="371" spans="1:23" x14ac:dyDescent="0.2">
      <c r="A371" s="43"/>
      <c r="B371" s="44"/>
      <c r="C371" s="45"/>
      <c r="D371" s="29"/>
      <c r="E371" s="29"/>
      <c r="F371" s="29"/>
      <c r="G371" s="29"/>
      <c r="H371" s="29"/>
      <c r="I371" s="30"/>
      <c r="J371" s="30"/>
      <c r="K371" s="46"/>
      <c r="L371" s="47"/>
      <c r="M371" s="17"/>
      <c r="N371" s="17"/>
      <c r="O371" s="30"/>
      <c r="P371" s="31"/>
      <c r="Q371" s="68" t="str">
        <f t="shared" si="30"/>
        <v>-</v>
      </c>
      <c r="R371" s="88" t="str">
        <f t="shared" si="31"/>
        <v/>
      </c>
      <c r="S371" s="88" t="e">
        <f>VLOOKUP(R371,Tabelle3[],2,FALSE)</f>
        <v>#N/A</v>
      </c>
      <c r="T371" s="88" t="e">
        <f t="shared" si="35"/>
        <v>#N/A</v>
      </c>
      <c r="U371" s="88" t="str">
        <f t="shared" si="32"/>
        <v/>
      </c>
      <c r="V371" s="88" t="e">
        <f t="shared" si="33"/>
        <v>#N/A</v>
      </c>
      <c r="W371" s="88" t="e">
        <f t="shared" si="34"/>
        <v>#N/A</v>
      </c>
    </row>
    <row r="372" spans="1:23" x14ac:dyDescent="0.2">
      <c r="A372" s="43"/>
      <c r="B372" s="44"/>
      <c r="C372" s="45"/>
      <c r="D372" s="29"/>
      <c r="E372" s="29"/>
      <c r="F372" s="29"/>
      <c r="G372" s="29"/>
      <c r="H372" s="29"/>
      <c r="I372" s="30"/>
      <c r="J372" s="30"/>
      <c r="K372" s="46"/>
      <c r="L372" s="47"/>
      <c r="M372" s="17"/>
      <c r="N372" s="17"/>
      <c r="O372" s="30"/>
      <c r="P372" s="31"/>
      <c r="Q372" s="68" t="str">
        <f t="shared" si="30"/>
        <v>-</v>
      </c>
      <c r="R372" s="88" t="str">
        <f t="shared" si="31"/>
        <v/>
      </c>
      <c r="S372" s="88" t="e">
        <f>VLOOKUP(R372,Tabelle3[],2,FALSE)</f>
        <v>#N/A</v>
      </c>
      <c r="T372" s="88" t="e">
        <f t="shared" si="35"/>
        <v>#N/A</v>
      </c>
      <c r="U372" s="88" t="str">
        <f t="shared" si="32"/>
        <v/>
      </c>
      <c r="V372" s="88" t="e">
        <f t="shared" si="33"/>
        <v>#N/A</v>
      </c>
      <c r="W372" s="88" t="e">
        <f t="shared" si="34"/>
        <v>#N/A</v>
      </c>
    </row>
    <row r="373" spans="1:23" x14ac:dyDescent="0.2">
      <c r="A373" s="43"/>
      <c r="B373" s="44"/>
      <c r="C373" s="45"/>
      <c r="D373" s="29"/>
      <c r="E373" s="29"/>
      <c r="F373" s="29"/>
      <c r="G373" s="29"/>
      <c r="H373" s="29"/>
      <c r="I373" s="30"/>
      <c r="J373" s="30"/>
      <c r="K373" s="46"/>
      <c r="L373" s="47"/>
      <c r="M373" s="17"/>
      <c r="N373" s="17"/>
      <c r="O373" s="30"/>
      <c r="P373" s="31"/>
      <c r="Q373" s="68" t="str">
        <f t="shared" si="30"/>
        <v>-</v>
      </c>
      <c r="R373" s="88" t="str">
        <f t="shared" si="31"/>
        <v/>
      </c>
      <c r="S373" s="88" t="e">
        <f>VLOOKUP(R373,Tabelle3[],2,FALSE)</f>
        <v>#N/A</v>
      </c>
      <c r="T373" s="88" t="e">
        <f t="shared" si="35"/>
        <v>#N/A</v>
      </c>
      <c r="U373" s="88" t="str">
        <f t="shared" si="32"/>
        <v/>
      </c>
      <c r="V373" s="88" t="e">
        <f t="shared" si="33"/>
        <v>#N/A</v>
      </c>
      <c r="W373" s="88" t="e">
        <f t="shared" si="34"/>
        <v>#N/A</v>
      </c>
    </row>
    <row r="374" spans="1:23" x14ac:dyDescent="0.2">
      <c r="A374" s="43"/>
      <c r="B374" s="44"/>
      <c r="C374" s="45"/>
      <c r="D374" s="29"/>
      <c r="E374" s="29"/>
      <c r="F374" s="29"/>
      <c r="G374" s="29"/>
      <c r="H374" s="29"/>
      <c r="I374" s="30"/>
      <c r="J374" s="30"/>
      <c r="K374" s="46"/>
      <c r="L374" s="47"/>
      <c r="M374" s="17"/>
      <c r="N374" s="17"/>
      <c r="O374" s="30"/>
      <c r="P374" s="31"/>
      <c r="Q374" s="68" t="str">
        <f t="shared" si="30"/>
        <v>-</v>
      </c>
      <c r="R374" s="88" t="str">
        <f t="shared" si="31"/>
        <v/>
      </c>
      <c r="S374" s="88" t="e">
        <f>VLOOKUP(R374,Tabelle3[],2,FALSE)</f>
        <v>#N/A</v>
      </c>
      <c r="T374" s="88" t="e">
        <f t="shared" si="35"/>
        <v>#N/A</v>
      </c>
      <c r="U374" s="88" t="str">
        <f t="shared" si="32"/>
        <v/>
      </c>
      <c r="V374" s="88" t="e">
        <f t="shared" si="33"/>
        <v>#N/A</v>
      </c>
      <c r="W374" s="88" t="e">
        <f t="shared" si="34"/>
        <v>#N/A</v>
      </c>
    </row>
    <row r="375" spans="1:23" x14ac:dyDescent="0.2">
      <c r="A375" s="43"/>
      <c r="B375" s="44"/>
      <c r="C375" s="45"/>
      <c r="D375" s="29"/>
      <c r="E375" s="29"/>
      <c r="F375" s="29"/>
      <c r="G375" s="29"/>
      <c r="H375" s="29"/>
      <c r="I375" s="30"/>
      <c r="J375" s="30"/>
      <c r="K375" s="46"/>
      <c r="L375" s="47"/>
      <c r="M375" s="17"/>
      <c r="N375" s="17"/>
      <c r="O375" s="30"/>
      <c r="P375" s="31"/>
      <c r="Q375" s="68" t="str">
        <f t="shared" si="30"/>
        <v>-</v>
      </c>
      <c r="R375" s="88" t="str">
        <f t="shared" si="31"/>
        <v/>
      </c>
      <c r="S375" s="88" t="e">
        <f>VLOOKUP(R375,Tabelle3[],2,FALSE)</f>
        <v>#N/A</v>
      </c>
      <c r="T375" s="88" t="e">
        <f t="shared" si="35"/>
        <v>#N/A</v>
      </c>
      <c r="U375" s="88" t="str">
        <f t="shared" si="32"/>
        <v/>
      </c>
      <c r="V375" s="88" t="e">
        <f t="shared" si="33"/>
        <v>#N/A</v>
      </c>
      <c r="W375" s="88" t="e">
        <f t="shared" si="34"/>
        <v>#N/A</v>
      </c>
    </row>
    <row r="376" spans="1:23" x14ac:dyDescent="0.2">
      <c r="A376" s="43"/>
      <c r="B376" s="44"/>
      <c r="C376" s="45"/>
      <c r="D376" s="29"/>
      <c r="E376" s="29"/>
      <c r="F376" s="29"/>
      <c r="G376" s="29"/>
      <c r="H376" s="29"/>
      <c r="I376" s="30"/>
      <c r="J376" s="30"/>
      <c r="K376" s="46"/>
      <c r="L376" s="47"/>
      <c r="M376" s="17"/>
      <c r="N376" s="17"/>
      <c r="O376" s="30"/>
      <c r="P376" s="31"/>
      <c r="Q376" s="68" t="str">
        <f t="shared" si="30"/>
        <v>-</v>
      </c>
      <c r="R376" s="88" t="str">
        <f t="shared" si="31"/>
        <v/>
      </c>
      <c r="S376" s="88" t="e">
        <f>VLOOKUP(R376,Tabelle3[],2,FALSE)</f>
        <v>#N/A</v>
      </c>
      <c r="T376" s="88" t="e">
        <f t="shared" si="35"/>
        <v>#N/A</v>
      </c>
      <c r="U376" s="88" t="str">
        <f t="shared" si="32"/>
        <v/>
      </c>
      <c r="V376" s="88" t="e">
        <f t="shared" si="33"/>
        <v>#N/A</v>
      </c>
      <c r="W376" s="88" t="e">
        <f t="shared" si="34"/>
        <v>#N/A</v>
      </c>
    </row>
    <row r="377" spans="1:23" x14ac:dyDescent="0.2">
      <c r="A377" s="43"/>
      <c r="B377" s="44"/>
      <c r="C377" s="45"/>
      <c r="D377" s="29"/>
      <c r="E377" s="29"/>
      <c r="F377" s="29"/>
      <c r="G377" s="29"/>
      <c r="H377" s="29"/>
      <c r="I377" s="30"/>
      <c r="J377" s="30"/>
      <c r="K377" s="46"/>
      <c r="L377" s="47"/>
      <c r="M377" s="17"/>
      <c r="N377" s="17"/>
      <c r="O377" s="30"/>
      <c r="P377" s="31"/>
      <c r="Q377" s="68" t="str">
        <f t="shared" si="30"/>
        <v>-</v>
      </c>
      <c r="R377" s="88" t="str">
        <f t="shared" si="31"/>
        <v/>
      </c>
      <c r="S377" s="88" t="e">
        <f>VLOOKUP(R377,Tabelle3[],2,FALSE)</f>
        <v>#N/A</v>
      </c>
      <c r="T377" s="88" t="e">
        <f t="shared" si="35"/>
        <v>#N/A</v>
      </c>
      <c r="U377" s="88" t="str">
        <f t="shared" si="32"/>
        <v/>
      </c>
      <c r="V377" s="88" t="e">
        <f t="shared" si="33"/>
        <v>#N/A</v>
      </c>
      <c r="W377" s="88" t="e">
        <f t="shared" si="34"/>
        <v>#N/A</v>
      </c>
    </row>
    <row r="378" spans="1:23" x14ac:dyDescent="0.2">
      <c r="A378" s="43"/>
      <c r="B378" s="44"/>
      <c r="C378" s="45"/>
      <c r="D378" s="29"/>
      <c r="E378" s="29"/>
      <c r="F378" s="29"/>
      <c r="G378" s="29"/>
      <c r="H378" s="29"/>
      <c r="I378" s="30"/>
      <c r="J378" s="30"/>
      <c r="K378" s="46"/>
      <c r="L378" s="47"/>
      <c r="M378" s="17"/>
      <c r="N378" s="17"/>
      <c r="O378" s="30"/>
      <c r="P378" s="31"/>
      <c r="Q378" s="68" t="str">
        <f t="shared" si="30"/>
        <v>-</v>
      </c>
      <c r="R378" s="88" t="str">
        <f t="shared" si="31"/>
        <v/>
      </c>
      <c r="S378" s="88" t="e">
        <f>VLOOKUP(R378,Tabelle3[],2,FALSE)</f>
        <v>#N/A</v>
      </c>
      <c r="T378" s="88" t="e">
        <f t="shared" si="35"/>
        <v>#N/A</v>
      </c>
      <c r="U378" s="88" t="str">
        <f t="shared" si="32"/>
        <v/>
      </c>
      <c r="V378" s="88" t="e">
        <f t="shared" si="33"/>
        <v>#N/A</v>
      </c>
      <c r="W378" s="88" t="e">
        <f t="shared" si="34"/>
        <v>#N/A</v>
      </c>
    </row>
    <row r="379" spans="1:23" x14ac:dyDescent="0.2">
      <c r="A379" s="43"/>
      <c r="B379" s="44"/>
      <c r="C379" s="45"/>
      <c r="D379" s="29"/>
      <c r="E379" s="29"/>
      <c r="F379" s="29"/>
      <c r="G379" s="29"/>
      <c r="H379" s="29"/>
      <c r="I379" s="30"/>
      <c r="J379" s="30"/>
      <c r="K379" s="46"/>
      <c r="L379" s="47"/>
      <c r="M379" s="17"/>
      <c r="N379" s="17"/>
      <c r="O379" s="30"/>
      <c r="P379" s="31"/>
      <c r="Q379" s="68" t="str">
        <f t="shared" si="30"/>
        <v>-</v>
      </c>
      <c r="R379" s="88" t="str">
        <f t="shared" si="31"/>
        <v/>
      </c>
      <c r="S379" s="88" t="e">
        <f>VLOOKUP(R379,Tabelle3[],2,FALSE)</f>
        <v>#N/A</v>
      </c>
      <c r="T379" s="88" t="e">
        <f t="shared" si="35"/>
        <v>#N/A</v>
      </c>
      <c r="U379" s="88" t="str">
        <f t="shared" si="32"/>
        <v/>
      </c>
      <c r="V379" s="88" t="e">
        <f t="shared" si="33"/>
        <v>#N/A</v>
      </c>
      <c r="W379" s="88" t="e">
        <f t="shared" si="34"/>
        <v>#N/A</v>
      </c>
    </row>
    <row r="380" spans="1:23" x14ac:dyDescent="0.2">
      <c r="A380" s="43"/>
      <c r="B380" s="44"/>
      <c r="C380" s="45"/>
      <c r="D380" s="29"/>
      <c r="E380" s="29"/>
      <c r="F380" s="29"/>
      <c r="G380" s="29"/>
      <c r="H380" s="29"/>
      <c r="I380" s="30"/>
      <c r="J380" s="30"/>
      <c r="K380" s="46"/>
      <c r="L380" s="47"/>
      <c r="M380" s="17"/>
      <c r="N380" s="17"/>
      <c r="O380" s="30"/>
      <c r="P380" s="31"/>
      <c r="Q380" s="68" t="str">
        <f t="shared" si="30"/>
        <v>-</v>
      </c>
      <c r="R380" s="88" t="str">
        <f t="shared" si="31"/>
        <v/>
      </c>
      <c r="S380" s="88" t="e">
        <f>VLOOKUP(R380,Tabelle3[],2,FALSE)</f>
        <v>#N/A</v>
      </c>
      <c r="T380" s="88" t="e">
        <f t="shared" si="35"/>
        <v>#N/A</v>
      </c>
      <c r="U380" s="88" t="str">
        <f t="shared" si="32"/>
        <v/>
      </c>
      <c r="V380" s="88" t="e">
        <f t="shared" si="33"/>
        <v>#N/A</v>
      </c>
      <c r="W380" s="88" t="e">
        <f t="shared" si="34"/>
        <v>#N/A</v>
      </c>
    </row>
    <row r="381" spans="1:23" x14ac:dyDescent="0.2">
      <c r="A381" s="43"/>
      <c r="B381" s="44"/>
      <c r="C381" s="45"/>
      <c r="D381" s="29"/>
      <c r="E381" s="29"/>
      <c r="F381" s="29"/>
      <c r="G381" s="29"/>
      <c r="H381" s="29"/>
      <c r="I381" s="30"/>
      <c r="J381" s="30"/>
      <c r="K381" s="46"/>
      <c r="L381" s="47"/>
      <c r="M381" s="17"/>
      <c r="N381" s="17"/>
      <c r="O381" s="30"/>
      <c r="P381" s="31"/>
      <c r="Q381" s="68" t="str">
        <f t="shared" si="30"/>
        <v>-</v>
      </c>
      <c r="R381" s="88" t="str">
        <f t="shared" si="31"/>
        <v/>
      </c>
      <c r="S381" s="88" t="e">
        <f>VLOOKUP(R381,Tabelle3[],2,FALSE)</f>
        <v>#N/A</v>
      </c>
      <c r="T381" s="88" t="e">
        <f t="shared" si="35"/>
        <v>#N/A</v>
      </c>
      <c r="U381" s="88" t="str">
        <f t="shared" si="32"/>
        <v/>
      </c>
      <c r="V381" s="88" t="e">
        <f t="shared" si="33"/>
        <v>#N/A</v>
      </c>
      <c r="W381" s="88" t="e">
        <f t="shared" si="34"/>
        <v>#N/A</v>
      </c>
    </row>
    <row r="382" spans="1:23" x14ac:dyDescent="0.2">
      <c r="A382" s="43"/>
      <c r="B382" s="44"/>
      <c r="C382" s="45"/>
      <c r="D382" s="29"/>
      <c r="E382" s="29"/>
      <c r="F382" s="29"/>
      <c r="G382" s="29"/>
      <c r="H382" s="29"/>
      <c r="I382" s="30"/>
      <c r="J382" s="30"/>
      <c r="K382" s="46"/>
      <c r="L382" s="47"/>
      <c r="M382" s="17"/>
      <c r="N382" s="17"/>
      <c r="O382" s="30"/>
      <c r="P382" s="31"/>
      <c r="Q382" s="68" t="str">
        <f t="shared" si="30"/>
        <v>-</v>
      </c>
      <c r="R382" s="88" t="str">
        <f t="shared" si="31"/>
        <v/>
      </c>
      <c r="S382" s="88" t="e">
        <f>VLOOKUP(R382,Tabelle3[],2,FALSE)</f>
        <v>#N/A</v>
      </c>
      <c r="T382" s="88" t="e">
        <f t="shared" si="35"/>
        <v>#N/A</v>
      </c>
      <c r="U382" s="88" t="str">
        <f t="shared" si="32"/>
        <v/>
      </c>
      <c r="V382" s="88" t="e">
        <f t="shared" si="33"/>
        <v>#N/A</v>
      </c>
      <c r="W382" s="88" t="e">
        <f t="shared" si="34"/>
        <v>#N/A</v>
      </c>
    </row>
    <row r="383" spans="1:23" x14ac:dyDescent="0.2">
      <c r="A383" s="43"/>
      <c r="B383" s="44"/>
      <c r="C383" s="45"/>
      <c r="D383" s="29"/>
      <c r="E383" s="29"/>
      <c r="F383" s="29"/>
      <c r="G383" s="29"/>
      <c r="H383" s="29"/>
      <c r="I383" s="30"/>
      <c r="J383" s="30"/>
      <c r="K383" s="46"/>
      <c r="L383" s="47"/>
      <c r="M383" s="17"/>
      <c r="N383" s="17"/>
      <c r="O383" s="30"/>
      <c r="P383" s="31"/>
      <c r="Q383" s="68" t="str">
        <f t="shared" si="30"/>
        <v>-</v>
      </c>
      <c r="R383" s="88" t="str">
        <f t="shared" si="31"/>
        <v/>
      </c>
      <c r="S383" s="88" t="e">
        <f>VLOOKUP(R383,Tabelle3[],2,FALSE)</f>
        <v>#N/A</v>
      </c>
      <c r="T383" s="88" t="e">
        <f t="shared" si="35"/>
        <v>#N/A</v>
      </c>
      <c r="U383" s="88" t="str">
        <f t="shared" si="32"/>
        <v/>
      </c>
      <c r="V383" s="88" t="e">
        <f t="shared" si="33"/>
        <v>#N/A</v>
      </c>
      <c r="W383" s="88" t="e">
        <f t="shared" si="34"/>
        <v>#N/A</v>
      </c>
    </row>
    <row r="384" spans="1:23" x14ac:dyDescent="0.2">
      <c r="A384" s="43"/>
      <c r="B384" s="44"/>
      <c r="C384" s="45"/>
      <c r="D384" s="29"/>
      <c r="E384" s="29"/>
      <c r="F384" s="29"/>
      <c r="G384" s="29"/>
      <c r="H384" s="29"/>
      <c r="I384" s="30"/>
      <c r="J384" s="30"/>
      <c r="K384" s="46"/>
      <c r="L384" s="47"/>
      <c r="M384" s="17"/>
      <c r="N384" s="17"/>
      <c r="O384" s="30"/>
      <c r="P384" s="31"/>
      <c r="Q384" s="68" t="str">
        <f t="shared" si="30"/>
        <v>-</v>
      </c>
      <c r="R384" s="88" t="str">
        <f t="shared" si="31"/>
        <v/>
      </c>
      <c r="S384" s="88" t="e">
        <f>VLOOKUP(R384,Tabelle3[],2,FALSE)</f>
        <v>#N/A</v>
      </c>
      <c r="T384" s="88" t="e">
        <f t="shared" si="35"/>
        <v>#N/A</v>
      </c>
      <c r="U384" s="88" t="str">
        <f t="shared" si="32"/>
        <v/>
      </c>
      <c r="V384" s="88" t="e">
        <f t="shared" si="33"/>
        <v>#N/A</v>
      </c>
      <c r="W384" s="88" t="e">
        <f t="shared" si="34"/>
        <v>#N/A</v>
      </c>
    </row>
    <row r="385" spans="1:23" x14ac:dyDescent="0.2">
      <c r="A385" s="43"/>
      <c r="B385" s="44"/>
      <c r="C385" s="45"/>
      <c r="D385" s="29"/>
      <c r="E385" s="29"/>
      <c r="F385" s="29"/>
      <c r="G385" s="29"/>
      <c r="H385" s="29"/>
      <c r="I385" s="30"/>
      <c r="J385" s="30"/>
      <c r="K385" s="46"/>
      <c r="L385" s="47"/>
      <c r="M385" s="17"/>
      <c r="N385" s="17"/>
      <c r="O385" s="30"/>
      <c r="P385" s="31"/>
      <c r="Q385" s="68" t="str">
        <f t="shared" si="30"/>
        <v>-</v>
      </c>
      <c r="R385" s="88" t="str">
        <f t="shared" si="31"/>
        <v/>
      </c>
      <c r="S385" s="88" t="e">
        <f>VLOOKUP(R385,Tabelle3[],2,FALSE)</f>
        <v>#N/A</v>
      </c>
      <c r="T385" s="88" t="e">
        <f t="shared" si="35"/>
        <v>#N/A</v>
      </c>
      <c r="U385" s="88" t="str">
        <f t="shared" si="32"/>
        <v/>
      </c>
      <c r="V385" s="88" t="e">
        <f t="shared" si="33"/>
        <v>#N/A</v>
      </c>
      <c r="W385" s="88" t="e">
        <f t="shared" si="34"/>
        <v>#N/A</v>
      </c>
    </row>
    <row r="386" spans="1:23" x14ac:dyDescent="0.2">
      <c r="A386" s="43"/>
      <c r="B386" s="44"/>
      <c r="C386" s="45"/>
      <c r="D386" s="29"/>
      <c r="E386" s="29"/>
      <c r="F386" s="29"/>
      <c r="G386" s="29"/>
      <c r="H386" s="29"/>
      <c r="I386" s="30"/>
      <c r="J386" s="30"/>
      <c r="K386" s="46"/>
      <c r="L386" s="47"/>
      <c r="M386" s="17"/>
      <c r="N386" s="17"/>
      <c r="O386" s="30"/>
      <c r="P386" s="31"/>
      <c r="Q386" s="68" t="str">
        <f t="shared" si="30"/>
        <v>-</v>
      </c>
      <c r="R386" s="88" t="str">
        <f t="shared" si="31"/>
        <v/>
      </c>
      <c r="S386" s="88" t="e">
        <f>VLOOKUP(R386,Tabelle3[],2,FALSE)</f>
        <v>#N/A</v>
      </c>
      <c r="T386" s="88" t="e">
        <f t="shared" si="35"/>
        <v>#N/A</v>
      </c>
      <c r="U386" s="88" t="str">
        <f t="shared" si="32"/>
        <v/>
      </c>
      <c r="V386" s="88" t="e">
        <f t="shared" si="33"/>
        <v>#N/A</v>
      </c>
      <c r="W386" s="88" t="e">
        <f t="shared" si="34"/>
        <v>#N/A</v>
      </c>
    </row>
    <row r="387" spans="1:23" x14ac:dyDescent="0.2">
      <c r="A387" s="43"/>
      <c r="B387" s="44"/>
      <c r="C387" s="45"/>
      <c r="D387" s="29"/>
      <c r="E387" s="29"/>
      <c r="F387" s="29"/>
      <c r="G387" s="29"/>
      <c r="H387" s="29"/>
      <c r="I387" s="30"/>
      <c r="J387" s="30"/>
      <c r="K387" s="46"/>
      <c r="L387" s="47"/>
      <c r="M387" s="17"/>
      <c r="N387" s="17"/>
      <c r="O387" s="30"/>
      <c r="P387" s="31"/>
      <c r="Q387" s="68" t="str">
        <f t="shared" si="30"/>
        <v>-</v>
      </c>
      <c r="R387" s="88" t="str">
        <f t="shared" si="31"/>
        <v/>
      </c>
      <c r="S387" s="88" t="e">
        <f>VLOOKUP(R387,Tabelle3[],2,FALSE)</f>
        <v>#N/A</v>
      </c>
      <c r="T387" s="88" t="e">
        <f t="shared" si="35"/>
        <v>#N/A</v>
      </c>
      <c r="U387" s="88" t="str">
        <f t="shared" si="32"/>
        <v/>
      </c>
      <c r="V387" s="88" t="e">
        <f t="shared" si="33"/>
        <v>#N/A</v>
      </c>
      <c r="W387" s="88" t="e">
        <f t="shared" si="34"/>
        <v>#N/A</v>
      </c>
    </row>
    <row r="388" spans="1:23" x14ac:dyDescent="0.2">
      <c r="A388" s="43"/>
      <c r="B388" s="44"/>
      <c r="C388" s="45"/>
      <c r="D388" s="29"/>
      <c r="E388" s="29"/>
      <c r="F388" s="29"/>
      <c r="G388" s="29"/>
      <c r="H388" s="29"/>
      <c r="I388" s="30"/>
      <c r="J388" s="30"/>
      <c r="K388" s="46"/>
      <c r="L388" s="47"/>
      <c r="M388" s="17"/>
      <c r="N388" s="17"/>
      <c r="O388" s="30"/>
      <c r="P388" s="31"/>
      <c r="Q388" s="68" t="str">
        <f t="shared" si="30"/>
        <v>-</v>
      </c>
      <c r="R388" s="88" t="str">
        <f t="shared" si="31"/>
        <v/>
      </c>
      <c r="S388" s="88" t="e">
        <f>VLOOKUP(R388,Tabelle3[],2,FALSE)</f>
        <v>#N/A</v>
      </c>
      <c r="T388" s="88" t="e">
        <f t="shared" si="35"/>
        <v>#N/A</v>
      </c>
      <c r="U388" s="88" t="str">
        <f t="shared" si="32"/>
        <v/>
      </c>
      <c r="V388" s="88" t="e">
        <f t="shared" si="33"/>
        <v>#N/A</v>
      </c>
      <c r="W388" s="88" t="e">
        <f t="shared" si="34"/>
        <v>#N/A</v>
      </c>
    </row>
    <row r="389" spans="1:23" x14ac:dyDescent="0.2">
      <c r="A389" s="48"/>
      <c r="B389" s="44"/>
      <c r="C389" s="49"/>
      <c r="D389" s="29"/>
      <c r="E389" s="50"/>
      <c r="F389" s="29"/>
      <c r="G389" s="50"/>
      <c r="H389" s="50"/>
      <c r="I389" s="51"/>
      <c r="J389" s="51"/>
      <c r="K389" s="52"/>
      <c r="L389" s="53"/>
      <c r="M389" s="54"/>
      <c r="N389" s="55"/>
      <c r="O389" s="51"/>
      <c r="P389" s="56"/>
      <c r="Q389" s="68" t="str">
        <f t="shared" si="30"/>
        <v>-</v>
      </c>
      <c r="R389" s="88" t="str">
        <f t="shared" si="31"/>
        <v/>
      </c>
      <c r="S389" s="88" t="e">
        <f>VLOOKUP(R389,Tabelle3[],2,FALSE)</f>
        <v>#N/A</v>
      </c>
      <c r="T389" s="88" t="e">
        <f t="shared" si="35"/>
        <v>#N/A</v>
      </c>
      <c r="U389" s="88" t="str">
        <f t="shared" si="32"/>
        <v/>
      </c>
      <c r="V389" s="88" t="e">
        <f t="shared" si="33"/>
        <v>#N/A</v>
      </c>
      <c r="W389" s="88" t="e">
        <f t="shared" si="34"/>
        <v>#N/A</v>
      </c>
    </row>
    <row r="390" spans="1:23" x14ac:dyDescent="0.2">
      <c r="A390" s="48"/>
      <c r="B390" s="44"/>
      <c r="C390" s="49"/>
      <c r="D390" s="29"/>
      <c r="E390" s="50"/>
      <c r="F390" s="29"/>
      <c r="G390" s="50"/>
      <c r="H390" s="50"/>
      <c r="I390" s="51"/>
      <c r="J390" s="51"/>
      <c r="K390" s="52"/>
      <c r="L390" s="53"/>
      <c r="M390" s="54"/>
      <c r="N390" s="54"/>
      <c r="O390" s="51"/>
      <c r="P390" s="56"/>
      <c r="Q390" s="68" t="str">
        <f t="shared" si="30"/>
        <v>-</v>
      </c>
      <c r="R390" s="88" t="str">
        <f t="shared" si="31"/>
        <v/>
      </c>
      <c r="S390" s="88" t="e">
        <f>VLOOKUP(R390,Tabelle3[],2,FALSE)</f>
        <v>#N/A</v>
      </c>
      <c r="T390" s="88" t="e">
        <f t="shared" si="35"/>
        <v>#N/A</v>
      </c>
      <c r="U390" s="88" t="str">
        <f t="shared" si="32"/>
        <v/>
      </c>
      <c r="V390" s="88" t="e">
        <f t="shared" si="33"/>
        <v>#N/A</v>
      </c>
      <c r="W390" s="88" t="e">
        <f t="shared" si="34"/>
        <v>#N/A</v>
      </c>
    </row>
    <row r="391" spans="1:23" x14ac:dyDescent="0.2">
      <c r="A391" s="48"/>
      <c r="B391" s="44"/>
      <c r="C391" s="49"/>
      <c r="D391" s="29"/>
      <c r="E391" s="50"/>
      <c r="F391" s="29"/>
      <c r="G391" s="50"/>
      <c r="H391" s="50"/>
      <c r="I391" s="51"/>
      <c r="J391" s="51"/>
      <c r="K391" s="52"/>
      <c r="L391" s="53"/>
      <c r="M391" s="54"/>
      <c r="N391" s="54"/>
      <c r="O391" s="51"/>
      <c r="P391" s="56"/>
      <c r="Q391" s="68" t="str">
        <f t="shared" ref="Q391:Q454" si="36">IF(I391&lt;&gt;"",M391/I391,"-")</f>
        <v>-</v>
      </c>
      <c r="R391" s="88" t="str">
        <f t="shared" ref="R391:R454" si="37">IF(B391="","",CONCATENATE(B391,"/",F391))</f>
        <v/>
      </c>
      <c r="S391" s="88" t="e">
        <f>VLOOKUP(R391,Tabelle3[],2,FALSE)</f>
        <v>#N/A</v>
      </c>
      <c r="T391" s="88" t="e">
        <f t="shared" si="35"/>
        <v>#N/A</v>
      </c>
      <c r="U391" s="88" t="str">
        <f t="shared" ref="U391:U454" si="38">IF(N391="","",IF(S391="","",IF(N391&lt;=S391,TRUE,FALSE)))</f>
        <v/>
      </c>
      <c r="V391" s="88" t="e">
        <f t="shared" ref="V391:V454" si="39">IF(T391="","",IF(AND(N391&gt;S391,N391&lt;=T391),TRUE,FALSE))</f>
        <v>#N/A</v>
      </c>
      <c r="W391" s="88" t="e">
        <f t="shared" ref="W391:W454" si="40">IF(T391="","",IF(N391&gt;T391,TRUE,FALSE))</f>
        <v>#N/A</v>
      </c>
    </row>
    <row r="392" spans="1:23" x14ac:dyDescent="0.2">
      <c r="A392" s="43"/>
      <c r="B392" s="44"/>
      <c r="C392" s="45"/>
      <c r="D392" s="29"/>
      <c r="E392" s="29"/>
      <c r="F392" s="29"/>
      <c r="G392" s="29"/>
      <c r="H392" s="29"/>
      <c r="I392" s="30"/>
      <c r="J392" s="30"/>
      <c r="K392" s="46"/>
      <c r="L392" s="47"/>
      <c r="M392" s="17"/>
      <c r="N392" s="17"/>
      <c r="O392" s="30"/>
      <c r="P392" s="31"/>
      <c r="Q392" s="68" t="str">
        <f t="shared" si="36"/>
        <v>-</v>
      </c>
      <c r="R392" s="88" t="str">
        <f t="shared" si="37"/>
        <v/>
      </c>
      <c r="S392" s="88" t="e">
        <f>VLOOKUP(R392,Tabelle3[],2,FALSE)</f>
        <v>#N/A</v>
      </c>
      <c r="T392" s="88" t="e">
        <f t="shared" ref="T392:T455" si="41">IF(S392="","",ROUNDDOWN(S392*1.25,2))</f>
        <v>#N/A</v>
      </c>
      <c r="U392" s="88" t="str">
        <f t="shared" si="38"/>
        <v/>
      </c>
      <c r="V392" s="88" t="e">
        <f t="shared" si="39"/>
        <v>#N/A</v>
      </c>
      <c r="W392" s="88" t="e">
        <f t="shared" si="40"/>
        <v>#N/A</v>
      </c>
    </row>
    <row r="393" spans="1:23" x14ac:dyDescent="0.2">
      <c r="A393" s="43"/>
      <c r="B393" s="44"/>
      <c r="C393" s="45"/>
      <c r="D393" s="29"/>
      <c r="E393" s="29"/>
      <c r="F393" s="29"/>
      <c r="G393" s="29"/>
      <c r="H393" s="29"/>
      <c r="I393" s="30"/>
      <c r="J393" s="30"/>
      <c r="K393" s="46"/>
      <c r="L393" s="47"/>
      <c r="M393" s="17"/>
      <c r="N393" s="17"/>
      <c r="O393" s="30"/>
      <c r="P393" s="31"/>
      <c r="Q393" s="68" t="str">
        <f t="shared" si="36"/>
        <v>-</v>
      </c>
      <c r="R393" s="88" t="str">
        <f t="shared" si="37"/>
        <v/>
      </c>
      <c r="S393" s="88" t="e">
        <f>VLOOKUP(R393,Tabelle3[],2,FALSE)</f>
        <v>#N/A</v>
      </c>
      <c r="T393" s="88" t="e">
        <f t="shared" si="41"/>
        <v>#N/A</v>
      </c>
      <c r="U393" s="88" t="str">
        <f t="shared" si="38"/>
        <v/>
      </c>
      <c r="V393" s="88" t="e">
        <f t="shared" si="39"/>
        <v>#N/A</v>
      </c>
      <c r="W393" s="88" t="e">
        <f t="shared" si="40"/>
        <v>#N/A</v>
      </c>
    </row>
    <row r="394" spans="1:23" x14ac:dyDescent="0.2">
      <c r="A394" s="43"/>
      <c r="B394" s="44"/>
      <c r="C394" s="45"/>
      <c r="D394" s="29"/>
      <c r="E394" s="29"/>
      <c r="F394" s="29"/>
      <c r="G394" s="29"/>
      <c r="H394" s="29"/>
      <c r="I394" s="30"/>
      <c r="J394" s="30"/>
      <c r="K394" s="46"/>
      <c r="L394" s="47"/>
      <c r="M394" s="17"/>
      <c r="N394" s="17"/>
      <c r="O394" s="30"/>
      <c r="P394" s="31"/>
      <c r="Q394" s="68" t="str">
        <f t="shared" si="36"/>
        <v>-</v>
      </c>
      <c r="R394" s="88" t="str">
        <f t="shared" si="37"/>
        <v/>
      </c>
      <c r="S394" s="88" t="e">
        <f>VLOOKUP(R394,Tabelle3[],2,FALSE)</f>
        <v>#N/A</v>
      </c>
      <c r="T394" s="88" t="e">
        <f t="shared" si="41"/>
        <v>#N/A</v>
      </c>
      <c r="U394" s="88" t="str">
        <f t="shared" si="38"/>
        <v/>
      </c>
      <c r="V394" s="88" t="e">
        <f t="shared" si="39"/>
        <v>#N/A</v>
      </c>
      <c r="W394" s="88" t="e">
        <f t="shared" si="40"/>
        <v>#N/A</v>
      </c>
    </row>
    <row r="395" spans="1:23" x14ac:dyDescent="0.2">
      <c r="A395" s="43"/>
      <c r="B395" s="44"/>
      <c r="C395" s="45"/>
      <c r="D395" s="29"/>
      <c r="E395" s="29"/>
      <c r="F395" s="29"/>
      <c r="G395" s="29"/>
      <c r="H395" s="29"/>
      <c r="I395" s="30"/>
      <c r="J395" s="30"/>
      <c r="K395" s="46"/>
      <c r="L395" s="47"/>
      <c r="M395" s="17"/>
      <c r="N395" s="17"/>
      <c r="O395" s="30"/>
      <c r="P395" s="31"/>
      <c r="Q395" s="68" t="str">
        <f t="shared" si="36"/>
        <v>-</v>
      </c>
      <c r="R395" s="88" t="str">
        <f t="shared" si="37"/>
        <v/>
      </c>
      <c r="S395" s="88" t="e">
        <f>VLOOKUP(R395,Tabelle3[],2,FALSE)</f>
        <v>#N/A</v>
      </c>
      <c r="T395" s="88" t="e">
        <f t="shared" si="41"/>
        <v>#N/A</v>
      </c>
      <c r="U395" s="88" t="str">
        <f t="shared" si="38"/>
        <v/>
      </c>
      <c r="V395" s="88" t="e">
        <f t="shared" si="39"/>
        <v>#N/A</v>
      </c>
      <c r="W395" s="88" t="e">
        <f t="shared" si="40"/>
        <v>#N/A</v>
      </c>
    </row>
    <row r="396" spans="1:23" x14ac:dyDescent="0.2">
      <c r="A396" s="43"/>
      <c r="B396" s="44"/>
      <c r="C396" s="45"/>
      <c r="D396" s="29"/>
      <c r="E396" s="29"/>
      <c r="F396" s="29"/>
      <c r="G396" s="29"/>
      <c r="H396" s="29"/>
      <c r="I396" s="30"/>
      <c r="J396" s="30"/>
      <c r="K396" s="46"/>
      <c r="L396" s="47"/>
      <c r="M396" s="17"/>
      <c r="N396" s="17"/>
      <c r="O396" s="30"/>
      <c r="P396" s="31"/>
      <c r="Q396" s="68" t="str">
        <f t="shared" si="36"/>
        <v>-</v>
      </c>
      <c r="R396" s="88" t="str">
        <f t="shared" si="37"/>
        <v/>
      </c>
      <c r="S396" s="88" t="e">
        <f>VLOOKUP(R396,Tabelle3[],2,FALSE)</f>
        <v>#N/A</v>
      </c>
      <c r="T396" s="88" t="e">
        <f t="shared" si="41"/>
        <v>#N/A</v>
      </c>
      <c r="U396" s="88" t="str">
        <f t="shared" si="38"/>
        <v/>
      </c>
      <c r="V396" s="88" t="e">
        <f t="shared" si="39"/>
        <v>#N/A</v>
      </c>
      <c r="W396" s="88" t="e">
        <f t="shared" si="40"/>
        <v>#N/A</v>
      </c>
    </row>
    <row r="397" spans="1:23" x14ac:dyDescent="0.2">
      <c r="A397" s="43"/>
      <c r="B397" s="44"/>
      <c r="C397" s="45"/>
      <c r="D397" s="29"/>
      <c r="E397" s="29"/>
      <c r="F397" s="29"/>
      <c r="G397" s="29"/>
      <c r="H397" s="29"/>
      <c r="I397" s="30"/>
      <c r="J397" s="30"/>
      <c r="K397" s="46"/>
      <c r="L397" s="47"/>
      <c r="M397" s="17"/>
      <c r="N397" s="17"/>
      <c r="O397" s="30"/>
      <c r="P397" s="31"/>
      <c r="Q397" s="68" t="str">
        <f t="shared" si="36"/>
        <v>-</v>
      </c>
      <c r="R397" s="88" t="str">
        <f t="shared" si="37"/>
        <v/>
      </c>
      <c r="S397" s="88" t="e">
        <f>VLOOKUP(R397,Tabelle3[],2,FALSE)</f>
        <v>#N/A</v>
      </c>
      <c r="T397" s="88" t="e">
        <f t="shared" si="41"/>
        <v>#N/A</v>
      </c>
      <c r="U397" s="88" t="str">
        <f t="shared" si="38"/>
        <v/>
      </c>
      <c r="V397" s="88" t="e">
        <f t="shared" si="39"/>
        <v>#N/A</v>
      </c>
      <c r="W397" s="88" t="e">
        <f t="shared" si="40"/>
        <v>#N/A</v>
      </c>
    </row>
    <row r="398" spans="1:23" x14ac:dyDescent="0.2">
      <c r="A398" s="43"/>
      <c r="B398" s="44"/>
      <c r="C398" s="45"/>
      <c r="D398" s="29"/>
      <c r="E398" s="29"/>
      <c r="F398" s="29"/>
      <c r="G398" s="29"/>
      <c r="H398" s="29"/>
      <c r="I398" s="30"/>
      <c r="J398" s="30"/>
      <c r="K398" s="46"/>
      <c r="L398" s="47"/>
      <c r="M398" s="17"/>
      <c r="N398" s="17"/>
      <c r="O398" s="30"/>
      <c r="P398" s="31"/>
      <c r="Q398" s="68" t="str">
        <f t="shared" si="36"/>
        <v>-</v>
      </c>
      <c r="R398" s="88" t="str">
        <f t="shared" si="37"/>
        <v/>
      </c>
      <c r="S398" s="88" t="e">
        <f>VLOOKUP(R398,Tabelle3[],2,FALSE)</f>
        <v>#N/A</v>
      </c>
      <c r="T398" s="88" t="e">
        <f t="shared" si="41"/>
        <v>#N/A</v>
      </c>
      <c r="U398" s="88" t="str">
        <f t="shared" si="38"/>
        <v/>
      </c>
      <c r="V398" s="88" t="e">
        <f t="shared" si="39"/>
        <v>#N/A</v>
      </c>
      <c r="W398" s="88" t="e">
        <f t="shared" si="40"/>
        <v>#N/A</v>
      </c>
    </row>
    <row r="399" spans="1:23" x14ac:dyDescent="0.2">
      <c r="A399" s="43"/>
      <c r="B399" s="44"/>
      <c r="C399" s="45"/>
      <c r="D399" s="29"/>
      <c r="E399" s="29"/>
      <c r="F399" s="29"/>
      <c r="G399" s="29"/>
      <c r="H399" s="29"/>
      <c r="I399" s="30"/>
      <c r="J399" s="30"/>
      <c r="K399" s="46"/>
      <c r="L399" s="47"/>
      <c r="M399" s="17"/>
      <c r="N399" s="17"/>
      <c r="O399" s="30"/>
      <c r="P399" s="31"/>
      <c r="Q399" s="68" t="str">
        <f t="shared" si="36"/>
        <v>-</v>
      </c>
      <c r="R399" s="88" t="str">
        <f t="shared" si="37"/>
        <v/>
      </c>
      <c r="S399" s="88" t="e">
        <f>VLOOKUP(R399,Tabelle3[],2,FALSE)</f>
        <v>#N/A</v>
      </c>
      <c r="T399" s="88" t="e">
        <f t="shared" si="41"/>
        <v>#N/A</v>
      </c>
      <c r="U399" s="88" t="str">
        <f t="shared" si="38"/>
        <v/>
      </c>
      <c r="V399" s="88" t="e">
        <f t="shared" si="39"/>
        <v>#N/A</v>
      </c>
      <c r="W399" s="88" t="e">
        <f t="shared" si="40"/>
        <v>#N/A</v>
      </c>
    </row>
    <row r="400" spans="1:23" x14ac:dyDescent="0.2">
      <c r="A400" s="43"/>
      <c r="B400" s="44"/>
      <c r="C400" s="45"/>
      <c r="D400" s="29"/>
      <c r="E400" s="29"/>
      <c r="F400" s="29"/>
      <c r="G400" s="29"/>
      <c r="H400" s="29"/>
      <c r="I400" s="30"/>
      <c r="J400" s="30"/>
      <c r="K400" s="46"/>
      <c r="L400" s="47"/>
      <c r="M400" s="17"/>
      <c r="N400" s="17"/>
      <c r="O400" s="30"/>
      <c r="P400" s="31"/>
      <c r="Q400" s="68" t="str">
        <f t="shared" si="36"/>
        <v>-</v>
      </c>
      <c r="R400" s="88" t="str">
        <f t="shared" si="37"/>
        <v/>
      </c>
      <c r="S400" s="88" t="e">
        <f>VLOOKUP(R400,Tabelle3[],2,FALSE)</f>
        <v>#N/A</v>
      </c>
      <c r="T400" s="88" t="e">
        <f t="shared" si="41"/>
        <v>#N/A</v>
      </c>
      <c r="U400" s="88" t="str">
        <f t="shared" si="38"/>
        <v/>
      </c>
      <c r="V400" s="88" t="e">
        <f t="shared" si="39"/>
        <v>#N/A</v>
      </c>
      <c r="W400" s="88" t="e">
        <f t="shared" si="40"/>
        <v>#N/A</v>
      </c>
    </row>
    <row r="401" spans="1:23" x14ac:dyDescent="0.2">
      <c r="A401" s="43"/>
      <c r="B401" s="44"/>
      <c r="C401" s="45"/>
      <c r="D401" s="29"/>
      <c r="E401" s="29"/>
      <c r="F401" s="29"/>
      <c r="G401" s="29"/>
      <c r="H401" s="29"/>
      <c r="I401" s="30"/>
      <c r="J401" s="30"/>
      <c r="K401" s="46"/>
      <c r="L401" s="47"/>
      <c r="M401" s="17"/>
      <c r="N401" s="17"/>
      <c r="O401" s="30"/>
      <c r="P401" s="31"/>
      <c r="Q401" s="68" t="str">
        <f t="shared" si="36"/>
        <v>-</v>
      </c>
      <c r="R401" s="88" t="str">
        <f t="shared" si="37"/>
        <v/>
      </c>
      <c r="S401" s="88" t="e">
        <f>VLOOKUP(R401,Tabelle3[],2,FALSE)</f>
        <v>#N/A</v>
      </c>
      <c r="T401" s="88" t="e">
        <f t="shared" si="41"/>
        <v>#N/A</v>
      </c>
      <c r="U401" s="88" t="str">
        <f t="shared" si="38"/>
        <v/>
      </c>
      <c r="V401" s="88" t="e">
        <f t="shared" si="39"/>
        <v>#N/A</v>
      </c>
      <c r="W401" s="88" t="e">
        <f t="shared" si="40"/>
        <v>#N/A</v>
      </c>
    </row>
    <row r="402" spans="1:23" x14ac:dyDescent="0.2">
      <c r="A402" s="43"/>
      <c r="B402" s="44"/>
      <c r="C402" s="45"/>
      <c r="D402" s="29"/>
      <c r="E402" s="29"/>
      <c r="F402" s="29"/>
      <c r="G402" s="29"/>
      <c r="H402" s="29"/>
      <c r="I402" s="30"/>
      <c r="J402" s="30"/>
      <c r="K402" s="46"/>
      <c r="L402" s="47"/>
      <c r="M402" s="17"/>
      <c r="N402" s="17"/>
      <c r="O402" s="30"/>
      <c r="P402" s="31"/>
      <c r="Q402" s="68" t="str">
        <f t="shared" si="36"/>
        <v>-</v>
      </c>
      <c r="R402" s="88" t="str">
        <f t="shared" si="37"/>
        <v/>
      </c>
      <c r="S402" s="88" t="e">
        <f>VLOOKUP(R402,Tabelle3[],2,FALSE)</f>
        <v>#N/A</v>
      </c>
      <c r="T402" s="88" t="e">
        <f t="shared" si="41"/>
        <v>#N/A</v>
      </c>
      <c r="U402" s="88" t="str">
        <f t="shared" si="38"/>
        <v/>
      </c>
      <c r="V402" s="88" t="e">
        <f t="shared" si="39"/>
        <v>#N/A</v>
      </c>
      <c r="W402" s="88" t="e">
        <f t="shared" si="40"/>
        <v>#N/A</v>
      </c>
    </row>
    <row r="403" spans="1:23" x14ac:dyDescent="0.2">
      <c r="A403" s="43"/>
      <c r="B403" s="44"/>
      <c r="C403" s="45"/>
      <c r="D403" s="29"/>
      <c r="E403" s="29"/>
      <c r="F403" s="29"/>
      <c r="G403" s="29"/>
      <c r="H403" s="29"/>
      <c r="I403" s="30"/>
      <c r="J403" s="30"/>
      <c r="K403" s="46"/>
      <c r="L403" s="47"/>
      <c r="M403" s="17"/>
      <c r="N403" s="17"/>
      <c r="O403" s="30"/>
      <c r="P403" s="31"/>
      <c r="Q403" s="68" t="str">
        <f t="shared" si="36"/>
        <v>-</v>
      </c>
      <c r="R403" s="88" t="str">
        <f t="shared" si="37"/>
        <v/>
      </c>
      <c r="S403" s="88" t="e">
        <f>VLOOKUP(R403,Tabelle3[],2,FALSE)</f>
        <v>#N/A</v>
      </c>
      <c r="T403" s="88" t="e">
        <f t="shared" si="41"/>
        <v>#N/A</v>
      </c>
      <c r="U403" s="88" t="str">
        <f t="shared" si="38"/>
        <v/>
      </c>
      <c r="V403" s="88" t="e">
        <f t="shared" si="39"/>
        <v>#N/A</v>
      </c>
      <c r="W403" s="88" t="e">
        <f t="shared" si="40"/>
        <v>#N/A</v>
      </c>
    </row>
    <row r="404" spans="1:23" x14ac:dyDescent="0.2">
      <c r="A404" s="43"/>
      <c r="B404" s="44"/>
      <c r="C404" s="45"/>
      <c r="D404" s="29"/>
      <c r="E404" s="29"/>
      <c r="F404" s="29"/>
      <c r="G404" s="29"/>
      <c r="H404" s="29"/>
      <c r="I404" s="30"/>
      <c r="J404" s="30"/>
      <c r="K404" s="46"/>
      <c r="L404" s="47"/>
      <c r="M404" s="17"/>
      <c r="N404" s="17"/>
      <c r="O404" s="30"/>
      <c r="P404" s="31"/>
      <c r="Q404" s="68" t="str">
        <f t="shared" si="36"/>
        <v>-</v>
      </c>
      <c r="R404" s="88" t="str">
        <f t="shared" si="37"/>
        <v/>
      </c>
      <c r="S404" s="88" t="e">
        <f>VLOOKUP(R404,Tabelle3[],2,FALSE)</f>
        <v>#N/A</v>
      </c>
      <c r="T404" s="88" t="e">
        <f t="shared" si="41"/>
        <v>#N/A</v>
      </c>
      <c r="U404" s="88" t="str">
        <f t="shared" si="38"/>
        <v/>
      </c>
      <c r="V404" s="88" t="e">
        <f t="shared" si="39"/>
        <v>#N/A</v>
      </c>
      <c r="W404" s="88" t="e">
        <f t="shared" si="40"/>
        <v>#N/A</v>
      </c>
    </row>
    <row r="405" spans="1:23" x14ac:dyDescent="0.2">
      <c r="A405" s="43"/>
      <c r="B405" s="44"/>
      <c r="C405" s="45"/>
      <c r="D405" s="29"/>
      <c r="E405" s="29"/>
      <c r="F405" s="29"/>
      <c r="G405" s="29"/>
      <c r="H405" s="29"/>
      <c r="I405" s="30"/>
      <c r="J405" s="30"/>
      <c r="K405" s="46"/>
      <c r="L405" s="47"/>
      <c r="M405" s="17"/>
      <c r="N405" s="17"/>
      <c r="O405" s="30"/>
      <c r="P405" s="31"/>
      <c r="Q405" s="68" t="str">
        <f t="shared" si="36"/>
        <v>-</v>
      </c>
      <c r="R405" s="88" t="str">
        <f t="shared" si="37"/>
        <v/>
      </c>
      <c r="S405" s="88" t="e">
        <f>VLOOKUP(R405,Tabelle3[],2,FALSE)</f>
        <v>#N/A</v>
      </c>
      <c r="T405" s="88" t="e">
        <f t="shared" si="41"/>
        <v>#N/A</v>
      </c>
      <c r="U405" s="88" t="str">
        <f t="shared" si="38"/>
        <v/>
      </c>
      <c r="V405" s="88" t="e">
        <f t="shared" si="39"/>
        <v>#N/A</v>
      </c>
      <c r="W405" s="88" t="e">
        <f t="shared" si="40"/>
        <v>#N/A</v>
      </c>
    </row>
    <row r="406" spans="1:23" x14ac:dyDescent="0.2">
      <c r="A406" s="43"/>
      <c r="B406" s="44"/>
      <c r="C406" s="45"/>
      <c r="D406" s="29"/>
      <c r="E406" s="29"/>
      <c r="F406" s="29"/>
      <c r="G406" s="29"/>
      <c r="H406" s="29"/>
      <c r="I406" s="30"/>
      <c r="J406" s="30"/>
      <c r="K406" s="46"/>
      <c r="L406" s="47"/>
      <c r="M406" s="17"/>
      <c r="N406" s="17"/>
      <c r="O406" s="30"/>
      <c r="P406" s="31"/>
      <c r="Q406" s="68" t="str">
        <f t="shared" si="36"/>
        <v>-</v>
      </c>
      <c r="R406" s="88" t="str">
        <f t="shared" si="37"/>
        <v/>
      </c>
      <c r="S406" s="88" t="e">
        <f>VLOOKUP(R406,Tabelle3[],2,FALSE)</f>
        <v>#N/A</v>
      </c>
      <c r="T406" s="88" t="e">
        <f t="shared" si="41"/>
        <v>#N/A</v>
      </c>
      <c r="U406" s="88" t="str">
        <f t="shared" si="38"/>
        <v/>
      </c>
      <c r="V406" s="88" t="e">
        <f t="shared" si="39"/>
        <v>#N/A</v>
      </c>
      <c r="W406" s="88" t="e">
        <f t="shared" si="40"/>
        <v>#N/A</v>
      </c>
    </row>
    <row r="407" spans="1:23" x14ac:dyDescent="0.2">
      <c r="A407" s="43"/>
      <c r="B407" s="44"/>
      <c r="C407" s="45"/>
      <c r="D407" s="29"/>
      <c r="E407" s="29"/>
      <c r="F407" s="29"/>
      <c r="G407" s="29"/>
      <c r="H407" s="29"/>
      <c r="I407" s="30"/>
      <c r="J407" s="30"/>
      <c r="K407" s="46"/>
      <c r="L407" s="47"/>
      <c r="M407" s="17"/>
      <c r="N407" s="17"/>
      <c r="O407" s="30"/>
      <c r="P407" s="31"/>
      <c r="Q407" s="68" t="str">
        <f t="shared" si="36"/>
        <v>-</v>
      </c>
      <c r="R407" s="88" t="str">
        <f t="shared" si="37"/>
        <v/>
      </c>
      <c r="S407" s="88" t="e">
        <f>VLOOKUP(R407,Tabelle3[],2,FALSE)</f>
        <v>#N/A</v>
      </c>
      <c r="T407" s="88" t="e">
        <f t="shared" si="41"/>
        <v>#N/A</v>
      </c>
      <c r="U407" s="88" t="str">
        <f t="shared" si="38"/>
        <v/>
      </c>
      <c r="V407" s="88" t="e">
        <f t="shared" si="39"/>
        <v>#N/A</v>
      </c>
      <c r="W407" s="88" t="e">
        <f t="shared" si="40"/>
        <v>#N/A</v>
      </c>
    </row>
    <row r="408" spans="1:23" x14ac:dyDescent="0.2">
      <c r="A408" s="43"/>
      <c r="B408" s="44"/>
      <c r="C408" s="45"/>
      <c r="D408" s="29"/>
      <c r="E408" s="29"/>
      <c r="F408" s="29"/>
      <c r="G408" s="29"/>
      <c r="H408" s="29"/>
      <c r="I408" s="30"/>
      <c r="J408" s="30"/>
      <c r="K408" s="46"/>
      <c r="L408" s="47"/>
      <c r="M408" s="17"/>
      <c r="N408" s="17"/>
      <c r="O408" s="30"/>
      <c r="P408" s="31"/>
      <c r="Q408" s="68" t="str">
        <f t="shared" si="36"/>
        <v>-</v>
      </c>
      <c r="R408" s="88" t="str">
        <f t="shared" si="37"/>
        <v/>
      </c>
      <c r="S408" s="88" t="e">
        <f>VLOOKUP(R408,Tabelle3[],2,FALSE)</f>
        <v>#N/A</v>
      </c>
      <c r="T408" s="88" t="e">
        <f t="shared" si="41"/>
        <v>#N/A</v>
      </c>
      <c r="U408" s="88" t="str">
        <f t="shared" si="38"/>
        <v/>
      </c>
      <c r="V408" s="88" t="e">
        <f t="shared" si="39"/>
        <v>#N/A</v>
      </c>
      <c r="W408" s="88" t="e">
        <f t="shared" si="40"/>
        <v>#N/A</v>
      </c>
    </row>
    <row r="409" spans="1:23" x14ac:dyDescent="0.2">
      <c r="A409" s="43"/>
      <c r="B409" s="44"/>
      <c r="C409" s="45"/>
      <c r="D409" s="29"/>
      <c r="E409" s="29"/>
      <c r="F409" s="29"/>
      <c r="G409" s="29"/>
      <c r="H409" s="29"/>
      <c r="I409" s="30"/>
      <c r="J409" s="30"/>
      <c r="K409" s="46"/>
      <c r="L409" s="47"/>
      <c r="M409" s="17"/>
      <c r="N409" s="17"/>
      <c r="O409" s="30"/>
      <c r="P409" s="31"/>
      <c r="Q409" s="68" t="str">
        <f t="shared" si="36"/>
        <v>-</v>
      </c>
      <c r="R409" s="88" t="str">
        <f t="shared" si="37"/>
        <v/>
      </c>
      <c r="S409" s="88" t="e">
        <f>VLOOKUP(R409,Tabelle3[],2,FALSE)</f>
        <v>#N/A</v>
      </c>
      <c r="T409" s="88" t="e">
        <f t="shared" si="41"/>
        <v>#N/A</v>
      </c>
      <c r="U409" s="88" t="str">
        <f t="shared" si="38"/>
        <v/>
      </c>
      <c r="V409" s="88" t="e">
        <f t="shared" si="39"/>
        <v>#N/A</v>
      </c>
      <c r="W409" s="88" t="e">
        <f t="shared" si="40"/>
        <v>#N/A</v>
      </c>
    </row>
    <row r="410" spans="1:23" x14ac:dyDescent="0.2">
      <c r="A410" s="43"/>
      <c r="B410" s="44"/>
      <c r="C410" s="45"/>
      <c r="D410" s="29"/>
      <c r="E410" s="29"/>
      <c r="F410" s="29"/>
      <c r="G410" s="29"/>
      <c r="H410" s="29"/>
      <c r="I410" s="30"/>
      <c r="J410" s="30"/>
      <c r="K410" s="46"/>
      <c r="L410" s="47"/>
      <c r="M410" s="17"/>
      <c r="N410" s="17"/>
      <c r="O410" s="30"/>
      <c r="P410" s="31"/>
      <c r="Q410" s="68" t="str">
        <f t="shared" si="36"/>
        <v>-</v>
      </c>
      <c r="R410" s="88" t="str">
        <f t="shared" si="37"/>
        <v/>
      </c>
      <c r="S410" s="88" t="e">
        <f>VLOOKUP(R410,Tabelle3[],2,FALSE)</f>
        <v>#N/A</v>
      </c>
      <c r="T410" s="88" t="e">
        <f t="shared" si="41"/>
        <v>#N/A</v>
      </c>
      <c r="U410" s="88" t="str">
        <f t="shared" si="38"/>
        <v/>
      </c>
      <c r="V410" s="88" t="e">
        <f t="shared" si="39"/>
        <v>#N/A</v>
      </c>
      <c r="W410" s="88" t="e">
        <f t="shared" si="40"/>
        <v>#N/A</v>
      </c>
    </row>
    <row r="411" spans="1:23" x14ac:dyDescent="0.2">
      <c r="A411" s="43"/>
      <c r="B411" s="44"/>
      <c r="C411" s="45"/>
      <c r="D411" s="29"/>
      <c r="E411" s="29"/>
      <c r="F411" s="29"/>
      <c r="G411" s="29"/>
      <c r="H411" s="29"/>
      <c r="I411" s="30"/>
      <c r="J411" s="30"/>
      <c r="K411" s="46"/>
      <c r="L411" s="47"/>
      <c r="M411" s="17"/>
      <c r="N411" s="17"/>
      <c r="O411" s="30"/>
      <c r="P411" s="31"/>
      <c r="Q411" s="68" t="str">
        <f t="shared" si="36"/>
        <v>-</v>
      </c>
      <c r="R411" s="88" t="str">
        <f t="shared" si="37"/>
        <v/>
      </c>
      <c r="S411" s="88" t="e">
        <f>VLOOKUP(R411,Tabelle3[],2,FALSE)</f>
        <v>#N/A</v>
      </c>
      <c r="T411" s="88" t="e">
        <f t="shared" si="41"/>
        <v>#N/A</v>
      </c>
      <c r="U411" s="88" t="str">
        <f t="shared" si="38"/>
        <v/>
      </c>
      <c r="V411" s="88" t="e">
        <f t="shared" si="39"/>
        <v>#N/A</v>
      </c>
      <c r="W411" s="88" t="e">
        <f t="shared" si="40"/>
        <v>#N/A</v>
      </c>
    </row>
    <row r="412" spans="1:23" x14ac:dyDescent="0.2">
      <c r="A412" s="43"/>
      <c r="B412" s="44"/>
      <c r="C412" s="45"/>
      <c r="D412" s="29"/>
      <c r="E412" s="29"/>
      <c r="F412" s="29"/>
      <c r="G412" s="29"/>
      <c r="H412" s="29"/>
      <c r="I412" s="30"/>
      <c r="J412" s="30"/>
      <c r="K412" s="46"/>
      <c r="L412" s="47"/>
      <c r="M412" s="17"/>
      <c r="N412" s="17"/>
      <c r="O412" s="30"/>
      <c r="P412" s="31"/>
      <c r="Q412" s="68" t="str">
        <f t="shared" si="36"/>
        <v>-</v>
      </c>
      <c r="R412" s="88" t="str">
        <f t="shared" si="37"/>
        <v/>
      </c>
      <c r="S412" s="88" t="e">
        <f>VLOOKUP(R412,Tabelle3[],2,FALSE)</f>
        <v>#N/A</v>
      </c>
      <c r="T412" s="88" t="e">
        <f t="shared" si="41"/>
        <v>#N/A</v>
      </c>
      <c r="U412" s="88" t="str">
        <f t="shared" si="38"/>
        <v/>
      </c>
      <c r="V412" s="88" t="e">
        <f t="shared" si="39"/>
        <v>#N/A</v>
      </c>
      <c r="W412" s="88" t="e">
        <f t="shared" si="40"/>
        <v>#N/A</v>
      </c>
    </row>
    <row r="413" spans="1:23" x14ac:dyDescent="0.2">
      <c r="A413" s="43"/>
      <c r="B413" s="44"/>
      <c r="C413" s="45"/>
      <c r="D413" s="29"/>
      <c r="E413" s="29"/>
      <c r="F413" s="29"/>
      <c r="G413" s="29"/>
      <c r="H413" s="29"/>
      <c r="I413" s="30"/>
      <c r="J413" s="30"/>
      <c r="K413" s="46"/>
      <c r="L413" s="47"/>
      <c r="M413" s="17"/>
      <c r="N413" s="17"/>
      <c r="O413" s="30"/>
      <c r="P413" s="31"/>
      <c r="Q413" s="68" t="str">
        <f t="shared" si="36"/>
        <v>-</v>
      </c>
      <c r="R413" s="88" t="str">
        <f t="shared" si="37"/>
        <v/>
      </c>
      <c r="S413" s="88" t="e">
        <f>VLOOKUP(R413,Tabelle3[],2,FALSE)</f>
        <v>#N/A</v>
      </c>
      <c r="T413" s="88" t="e">
        <f t="shared" si="41"/>
        <v>#N/A</v>
      </c>
      <c r="U413" s="88" t="str">
        <f t="shared" si="38"/>
        <v/>
      </c>
      <c r="V413" s="88" t="e">
        <f t="shared" si="39"/>
        <v>#N/A</v>
      </c>
      <c r="W413" s="88" t="e">
        <f t="shared" si="40"/>
        <v>#N/A</v>
      </c>
    </row>
    <row r="414" spans="1:23" x14ac:dyDescent="0.2">
      <c r="A414" s="43"/>
      <c r="B414" s="44"/>
      <c r="C414" s="45"/>
      <c r="D414" s="29"/>
      <c r="E414" s="29"/>
      <c r="F414" s="29"/>
      <c r="G414" s="29"/>
      <c r="H414" s="29"/>
      <c r="I414" s="30"/>
      <c r="J414" s="30"/>
      <c r="K414" s="46"/>
      <c r="L414" s="47"/>
      <c r="M414" s="17"/>
      <c r="N414" s="17"/>
      <c r="O414" s="30"/>
      <c r="P414" s="31"/>
      <c r="Q414" s="68" t="str">
        <f t="shared" si="36"/>
        <v>-</v>
      </c>
      <c r="R414" s="88" t="str">
        <f t="shared" si="37"/>
        <v/>
      </c>
      <c r="S414" s="88" t="e">
        <f>VLOOKUP(R414,Tabelle3[],2,FALSE)</f>
        <v>#N/A</v>
      </c>
      <c r="T414" s="88" t="e">
        <f t="shared" si="41"/>
        <v>#N/A</v>
      </c>
      <c r="U414" s="88" t="str">
        <f t="shared" si="38"/>
        <v/>
      </c>
      <c r="V414" s="88" t="e">
        <f t="shared" si="39"/>
        <v>#N/A</v>
      </c>
      <c r="W414" s="88" t="e">
        <f t="shared" si="40"/>
        <v>#N/A</v>
      </c>
    </row>
    <row r="415" spans="1:23" x14ac:dyDescent="0.2">
      <c r="A415" s="43"/>
      <c r="B415" s="44"/>
      <c r="C415" s="45"/>
      <c r="D415" s="29"/>
      <c r="E415" s="29"/>
      <c r="F415" s="29"/>
      <c r="G415" s="29"/>
      <c r="H415" s="29"/>
      <c r="I415" s="30"/>
      <c r="J415" s="30"/>
      <c r="K415" s="46"/>
      <c r="L415" s="47"/>
      <c r="M415" s="17"/>
      <c r="N415" s="17"/>
      <c r="O415" s="30"/>
      <c r="P415" s="31"/>
      <c r="Q415" s="68" t="str">
        <f t="shared" si="36"/>
        <v>-</v>
      </c>
      <c r="R415" s="88" t="str">
        <f t="shared" si="37"/>
        <v/>
      </c>
      <c r="S415" s="88" t="e">
        <f>VLOOKUP(R415,Tabelle3[],2,FALSE)</f>
        <v>#N/A</v>
      </c>
      <c r="T415" s="88" t="e">
        <f t="shared" si="41"/>
        <v>#N/A</v>
      </c>
      <c r="U415" s="88" t="str">
        <f t="shared" si="38"/>
        <v/>
      </c>
      <c r="V415" s="88" t="e">
        <f t="shared" si="39"/>
        <v>#N/A</v>
      </c>
      <c r="W415" s="88" t="e">
        <f t="shared" si="40"/>
        <v>#N/A</v>
      </c>
    </row>
    <row r="416" spans="1:23" x14ac:dyDescent="0.2">
      <c r="A416" s="28"/>
      <c r="B416" s="44"/>
      <c r="C416" s="45"/>
      <c r="D416" s="29"/>
      <c r="E416" s="29"/>
      <c r="F416" s="29"/>
      <c r="G416" s="29"/>
      <c r="H416" s="29"/>
      <c r="I416" s="30"/>
      <c r="J416" s="30"/>
      <c r="K416" s="46"/>
      <c r="L416" s="47"/>
      <c r="M416" s="17"/>
      <c r="N416" s="17"/>
      <c r="O416" s="30"/>
      <c r="P416" s="31"/>
      <c r="Q416" s="68" t="str">
        <f t="shared" si="36"/>
        <v>-</v>
      </c>
      <c r="R416" s="88" t="str">
        <f t="shared" si="37"/>
        <v/>
      </c>
      <c r="S416" s="88" t="e">
        <f>VLOOKUP(R416,Tabelle3[],2,FALSE)</f>
        <v>#N/A</v>
      </c>
      <c r="T416" s="88" t="e">
        <f t="shared" si="41"/>
        <v>#N/A</v>
      </c>
      <c r="U416" s="88" t="str">
        <f t="shared" si="38"/>
        <v/>
      </c>
      <c r="V416" s="88" t="e">
        <f t="shared" si="39"/>
        <v>#N/A</v>
      </c>
      <c r="W416" s="88" t="e">
        <f t="shared" si="40"/>
        <v>#N/A</v>
      </c>
    </row>
    <row r="417" spans="1:23" x14ac:dyDescent="0.2">
      <c r="A417" s="28"/>
      <c r="B417" s="44"/>
      <c r="C417" s="45"/>
      <c r="D417" s="29"/>
      <c r="E417" s="29"/>
      <c r="F417" s="29"/>
      <c r="G417" s="29"/>
      <c r="H417" s="29"/>
      <c r="I417" s="30"/>
      <c r="J417" s="30"/>
      <c r="K417" s="46"/>
      <c r="L417" s="47"/>
      <c r="M417" s="17"/>
      <c r="N417" s="17"/>
      <c r="O417" s="30"/>
      <c r="P417" s="31"/>
      <c r="Q417" s="68" t="str">
        <f t="shared" si="36"/>
        <v>-</v>
      </c>
      <c r="R417" s="88" t="str">
        <f t="shared" si="37"/>
        <v/>
      </c>
      <c r="S417" s="88" t="e">
        <f>VLOOKUP(R417,Tabelle3[],2,FALSE)</f>
        <v>#N/A</v>
      </c>
      <c r="T417" s="88" t="e">
        <f t="shared" si="41"/>
        <v>#N/A</v>
      </c>
      <c r="U417" s="88" t="str">
        <f t="shared" si="38"/>
        <v/>
      </c>
      <c r="V417" s="88" t="e">
        <f t="shared" si="39"/>
        <v>#N/A</v>
      </c>
      <c r="W417" s="88" t="e">
        <f t="shared" si="40"/>
        <v>#N/A</v>
      </c>
    </row>
    <row r="418" spans="1:23" x14ac:dyDescent="0.2">
      <c r="A418" s="28"/>
      <c r="B418" s="44"/>
      <c r="C418" s="45"/>
      <c r="D418" s="29"/>
      <c r="E418" s="29"/>
      <c r="F418" s="29"/>
      <c r="G418" s="29"/>
      <c r="H418" s="29"/>
      <c r="I418" s="30"/>
      <c r="J418" s="30"/>
      <c r="K418" s="46"/>
      <c r="L418" s="47"/>
      <c r="M418" s="17"/>
      <c r="N418" s="17"/>
      <c r="O418" s="30"/>
      <c r="P418" s="31"/>
      <c r="Q418" s="68" t="str">
        <f t="shared" si="36"/>
        <v>-</v>
      </c>
      <c r="R418" s="88" t="str">
        <f t="shared" si="37"/>
        <v/>
      </c>
      <c r="S418" s="88" t="e">
        <f>VLOOKUP(R418,Tabelle3[],2,FALSE)</f>
        <v>#N/A</v>
      </c>
      <c r="T418" s="88" t="e">
        <f t="shared" si="41"/>
        <v>#N/A</v>
      </c>
      <c r="U418" s="88" t="str">
        <f t="shared" si="38"/>
        <v/>
      </c>
      <c r="V418" s="88" t="e">
        <f t="shared" si="39"/>
        <v>#N/A</v>
      </c>
      <c r="W418" s="88" t="e">
        <f t="shared" si="40"/>
        <v>#N/A</v>
      </c>
    </row>
    <row r="419" spans="1:23" x14ac:dyDescent="0.2">
      <c r="A419" s="28"/>
      <c r="B419" s="44"/>
      <c r="C419" s="45"/>
      <c r="D419" s="29"/>
      <c r="E419" s="29"/>
      <c r="F419" s="29"/>
      <c r="G419" s="29"/>
      <c r="H419" s="29"/>
      <c r="I419" s="30"/>
      <c r="J419" s="30"/>
      <c r="K419" s="46"/>
      <c r="L419" s="47"/>
      <c r="M419" s="17"/>
      <c r="N419" s="17"/>
      <c r="O419" s="30"/>
      <c r="P419" s="31"/>
      <c r="Q419" s="68" t="str">
        <f t="shared" si="36"/>
        <v>-</v>
      </c>
      <c r="R419" s="88" t="str">
        <f t="shared" si="37"/>
        <v/>
      </c>
      <c r="S419" s="88" t="e">
        <f>VLOOKUP(R419,Tabelle3[],2,FALSE)</f>
        <v>#N/A</v>
      </c>
      <c r="T419" s="88" t="e">
        <f t="shared" si="41"/>
        <v>#N/A</v>
      </c>
      <c r="U419" s="88" t="str">
        <f t="shared" si="38"/>
        <v/>
      </c>
      <c r="V419" s="88" t="e">
        <f t="shared" si="39"/>
        <v>#N/A</v>
      </c>
      <c r="W419" s="88" t="e">
        <f t="shared" si="40"/>
        <v>#N/A</v>
      </c>
    </row>
    <row r="420" spans="1:23" x14ac:dyDescent="0.2">
      <c r="A420" s="28"/>
      <c r="B420" s="44"/>
      <c r="C420" s="45"/>
      <c r="D420" s="29"/>
      <c r="E420" s="29"/>
      <c r="F420" s="29"/>
      <c r="G420" s="29"/>
      <c r="H420" s="29"/>
      <c r="I420" s="30"/>
      <c r="J420" s="30"/>
      <c r="K420" s="46"/>
      <c r="L420" s="47"/>
      <c r="M420" s="17"/>
      <c r="N420" s="17"/>
      <c r="O420" s="30"/>
      <c r="P420" s="31"/>
      <c r="Q420" s="68" t="str">
        <f t="shared" si="36"/>
        <v>-</v>
      </c>
      <c r="R420" s="88" t="str">
        <f t="shared" si="37"/>
        <v/>
      </c>
      <c r="S420" s="88" t="e">
        <f>VLOOKUP(R420,Tabelle3[],2,FALSE)</f>
        <v>#N/A</v>
      </c>
      <c r="T420" s="88" t="e">
        <f t="shared" si="41"/>
        <v>#N/A</v>
      </c>
      <c r="U420" s="88" t="str">
        <f t="shared" si="38"/>
        <v/>
      </c>
      <c r="V420" s="88" t="e">
        <f t="shared" si="39"/>
        <v>#N/A</v>
      </c>
      <c r="W420" s="88" t="e">
        <f t="shared" si="40"/>
        <v>#N/A</v>
      </c>
    </row>
    <row r="421" spans="1:23" x14ac:dyDescent="0.2">
      <c r="A421" s="28"/>
      <c r="B421" s="44"/>
      <c r="C421" s="45"/>
      <c r="D421" s="29"/>
      <c r="E421" s="29"/>
      <c r="F421" s="29"/>
      <c r="G421" s="29"/>
      <c r="H421" s="29"/>
      <c r="I421" s="30"/>
      <c r="J421" s="30"/>
      <c r="K421" s="46"/>
      <c r="L421" s="47"/>
      <c r="M421" s="17"/>
      <c r="N421" s="17"/>
      <c r="O421" s="30"/>
      <c r="P421" s="31"/>
      <c r="Q421" s="68" t="str">
        <f t="shared" si="36"/>
        <v>-</v>
      </c>
      <c r="R421" s="88" t="str">
        <f t="shared" si="37"/>
        <v/>
      </c>
      <c r="S421" s="88" t="e">
        <f>VLOOKUP(R421,Tabelle3[],2,FALSE)</f>
        <v>#N/A</v>
      </c>
      <c r="T421" s="88" t="e">
        <f t="shared" si="41"/>
        <v>#N/A</v>
      </c>
      <c r="U421" s="88" t="str">
        <f t="shared" si="38"/>
        <v/>
      </c>
      <c r="V421" s="88" t="e">
        <f t="shared" si="39"/>
        <v>#N/A</v>
      </c>
      <c r="W421" s="88" t="e">
        <f t="shared" si="40"/>
        <v>#N/A</v>
      </c>
    </row>
    <row r="422" spans="1:23" x14ac:dyDescent="0.2">
      <c r="A422" s="28"/>
      <c r="B422" s="44"/>
      <c r="C422" s="45"/>
      <c r="D422" s="29"/>
      <c r="E422" s="29"/>
      <c r="F422" s="29"/>
      <c r="G422" s="29"/>
      <c r="H422" s="29"/>
      <c r="I422" s="30"/>
      <c r="J422" s="30"/>
      <c r="K422" s="46"/>
      <c r="L422" s="47"/>
      <c r="M422" s="17"/>
      <c r="N422" s="17"/>
      <c r="O422" s="30"/>
      <c r="P422" s="31"/>
      <c r="Q422" s="68" t="str">
        <f t="shared" si="36"/>
        <v>-</v>
      </c>
      <c r="R422" s="88" t="str">
        <f t="shared" si="37"/>
        <v/>
      </c>
      <c r="S422" s="88" t="e">
        <f>VLOOKUP(R422,Tabelle3[],2,FALSE)</f>
        <v>#N/A</v>
      </c>
      <c r="T422" s="88" t="e">
        <f t="shared" si="41"/>
        <v>#N/A</v>
      </c>
      <c r="U422" s="88" t="str">
        <f t="shared" si="38"/>
        <v/>
      </c>
      <c r="V422" s="88" t="e">
        <f t="shared" si="39"/>
        <v>#N/A</v>
      </c>
      <c r="W422" s="88" t="e">
        <f t="shared" si="40"/>
        <v>#N/A</v>
      </c>
    </row>
    <row r="423" spans="1:23" x14ac:dyDescent="0.2">
      <c r="A423" s="28"/>
      <c r="B423" s="44"/>
      <c r="C423" s="45"/>
      <c r="D423" s="29"/>
      <c r="E423" s="29"/>
      <c r="F423" s="29"/>
      <c r="G423" s="29"/>
      <c r="H423" s="29"/>
      <c r="I423" s="30"/>
      <c r="J423" s="30"/>
      <c r="K423" s="46"/>
      <c r="L423" s="47"/>
      <c r="M423" s="17"/>
      <c r="N423" s="17"/>
      <c r="O423" s="30"/>
      <c r="P423" s="31"/>
      <c r="Q423" s="68" t="str">
        <f t="shared" si="36"/>
        <v>-</v>
      </c>
      <c r="R423" s="88" t="str">
        <f t="shared" si="37"/>
        <v/>
      </c>
      <c r="S423" s="88" t="e">
        <f>VLOOKUP(R423,Tabelle3[],2,FALSE)</f>
        <v>#N/A</v>
      </c>
      <c r="T423" s="88" t="e">
        <f t="shared" si="41"/>
        <v>#N/A</v>
      </c>
      <c r="U423" s="88" t="str">
        <f t="shared" si="38"/>
        <v/>
      </c>
      <c r="V423" s="88" t="e">
        <f t="shared" si="39"/>
        <v>#N/A</v>
      </c>
      <c r="W423" s="88" t="e">
        <f t="shared" si="40"/>
        <v>#N/A</v>
      </c>
    </row>
    <row r="424" spans="1:23" x14ac:dyDescent="0.2">
      <c r="A424" s="28"/>
      <c r="B424" s="44"/>
      <c r="C424" s="45"/>
      <c r="D424" s="29"/>
      <c r="E424" s="29"/>
      <c r="F424" s="29"/>
      <c r="G424" s="29"/>
      <c r="H424" s="29"/>
      <c r="I424" s="30"/>
      <c r="J424" s="30"/>
      <c r="K424" s="46"/>
      <c r="L424" s="47"/>
      <c r="M424" s="17"/>
      <c r="N424" s="17"/>
      <c r="O424" s="30"/>
      <c r="P424" s="31"/>
      <c r="Q424" s="68" t="str">
        <f t="shared" si="36"/>
        <v>-</v>
      </c>
      <c r="R424" s="88" t="str">
        <f t="shared" si="37"/>
        <v/>
      </c>
      <c r="S424" s="88" t="e">
        <f>VLOOKUP(R424,Tabelle3[],2,FALSE)</f>
        <v>#N/A</v>
      </c>
      <c r="T424" s="88" t="e">
        <f t="shared" si="41"/>
        <v>#N/A</v>
      </c>
      <c r="U424" s="88" t="str">
        <f t="shared" si="38"/>
        <v/>
      </c>
      <c r="V424" s="88" t="e">
        <f t="shared" si="39"/>
        <v>#N/A</v>
      </c>
      <c r="W424" s="88" t="e">
        <f t="shared" si="40"/>
        <v>#N/A</v>
      </c>
    </row>
    <row r="425" spans="1:23" x14ac:dyDescent="0.2">
      <c r="A425" s="28"/>
      <c r="B425" s="44"/>
      <c r="C425" s="45"/>
      <c r="D425" s="29"/>
      <c r="E425" s="29"/>
      <c r="F425" s="29"/>
      <c r="G425" s="29"/>
      <c r="H425" s="29"/>
      <c r="I425" s="30"/>
      <c r="J425" s="30"/>
      <c r="K425" s="46"/>
      <c r="L425" s="47"/>
      <c r="M425" s="17"/>
      <c r="N425" s="17"/>
      <c r="O425" s="30"/>
      <c r="P425" s="31"/>
      <c r="Q425" s="68" t="str">
        <f t="shared" si="36"/>
        <v>-</v>
      </c>
      <c r="R425" s="88" t="str">
        <f t="shared" si="37"/>
        <v/>
      </c>
      <c r="S425" s="88" t="e">
        <f>VLOOKUP(R425,Tabelle3[],2,FALSE)</f>
        <v>#N/A</v>
      </c>
      <c r="T425" s="88" t="e">
        <f t="shared" si="41"/>
        <v>#N/A</v>
      </c>
      <c r="U425" s="88" t="str">
        <f t="shared" si="38"/>
        <v/>
      </c>
      <c r="V425" s="88" t="e">
        <f t="shared" si="39"/>
        <v>#N/A</v>
      </c>
      <c r="W425" s="88" t="e">
        <f t="shared" si="40"/>
        <v>#N/A</v>
      </c>
    </row>
    <row r="426" spans="1:23" x14ac:dyDescent="0.2">
      <c r="A426" s="43"/>
      <c r="B426" s="44"/>
      <c r="C426" s="45"/>
      <c r="D426" s="29"/>
      <c r="E426" s="29"/>
      <c r="F426" s="29"/>
      <c r="G426" s="29"/>
      <c r="H426" s="29"/>
      <c r="I426" s="30"/>
      <c r="J426" s="30"/>
      <c r="K426" s="46"/>
      <c r="L426" s="47"/>
      <c r="M426" s="17"/>
      <c r="N426" s="17"/>
      <c r="O426" s="30"/>
      <c r="P426" s="31"/>
      <c r="Q426" s="68" t="str">
        <f t="shared" si="36"/>
        <v>-</v>
      </c>
      <c r="R426" s="88" t="str">
        <f t="shared" si="37"/>
        <v/>
      </c>
      <c r="S426" s="88" t="e">
        <f>VLOOKUP(R426,Tabelle3[],2,FALSE)</f>
        <v>#N/A</v>
      </c>
      <c r="T426" s="88" t="e">
        <f t="shared" si="41"/>
        <v>#N/A</v>
      </c>
      <c r="U426" s="88" t="str">
        <f t="shared" si="38"/>
        <v/>
      </c>
      <c r="V426" s="88" t="e">
        <f t="shared" si="39"/>
        <v>#N/A</v>
      </c>
      <c r="W426" s="88" t="e">
        <f t="shared" si="40"/>
        <v>#N/A</v>
      </c>
    </row>
    <row r="427" spans="1:23" x14ac:dyDescent="0.2">
      <c r="A427" s="43"/>
      <c r="B427" s="44"/>
      <c r="C427" s="45"/>
      <c r="D427" s="29"/>
      <c r="E427" s="29"/>
      <c r="F427" s="29"/>
      <c r="G427" s="29"/>
      <c r="H427" s="29"/>
      <c r="I427" s="30"/>
      <c r="J427" s="30"/>
      <c r="K427" s="46"/>
      <c r="L427" s="47"/>
      <c r="M427" s="17"/>
      <c r="N427" s="17"/>
      <c r="O427" s="30"/>
      <c r="P427" s="31"/>
      <c r="Q427" s="68" t="str">
        <f t="shared" si="36"/>
        <v>-</v>
      </c>
      <c r="R427" s="88" t="str">
        <f t="shared" si="37"/>
        <v/>
      </c>
      <c r="S427" s="88" t="e">
        <f>VLOOKUP(R427,Tabelle3[],2,FALSE)</f>
        <v>#N/A</v>
      </c>
      <c r="T427" s="88" t="e">
        <f t="shared" si="41"/>
        <v>#N/A</v>
      </c>
      <c r="U427" s="88" t="str">
        <f t="shared" si="38"/>
        <v/>
      </c>
      <c r="V427" s="88" t="e">
        <f t="shared" si="39"/>
        <v>#N/A</v>
      </c>
      <c r="W427" s="88" t="e">
        <f t="shared" si="40"/>
        <v>#N/A</v>
      </c>
    </row>
    <row r="428" spans="1:23" x14ac:dyDescent="0.2">
      <c r="A428" s="43"/>
      <c r="B428" s="44"/>
      <c r="C428" s="45"/>
      <c r="D428" s="29"/>
      <c r="E428" s="29"/>
      <c r="F428" s="29"/>
      <c r="G428" s="29"/>
      <c r="H428" s="29"/>
      <c r="I428" s="30"/>
      <c r="J428" s="30"/>
      <c r="K428" s="46"/>
      <c r="L428" s="47"/>
      <c r="M428" s="17"/>
      <c r="N428" s="17"/>
      <c r="O428" s="30"/>
      <c r="P428" s="31"/>
      <c r="Q428" s="68" t="str">
        <f t="shared" si="36"/>
        <v>-</v>
      </c>
      <c r="R428" s="88" t="str">
        <f t="shared" si="37"/>
        <v/>
      </c>
      <c r="S428" s="88" t="e">
        <f>VLOOKUP(R428,Tabelle3[],2,FALSE)</f>
        <v>#N/A</v>
      </c>
      <c r="T428" s="88" t="e">
        <f t="shared" si="41"/>
        <v>#N/A</v>
      </c>
      <c r="U428" s="88" t="str">
        <f t="shared" si="38"/>
        <v/>
      </c>
      <c r="V428" s="88" t="e">
        <f t="shared" si="39"/>
        <v>#N/A</v>
      </c>
      <c r="W428" s="88" t="e">
        <f t="shared" si="40"/>
        <v>#N/A</v>
      </c>
    </row>
    <row r="429" spans="1:23" x14ac:dyDescent="0.2">
      <c r="A429" s="43"/>
      <c r="B429" s="44"/>
      <c r="C429" s="45"/>
      <c r="D429" s="29"/>
      <c r="E429" s="29"/>
      <c r="F429" s="29"/>
      <c r="G429" s="29"/>
      <c r="H429" s="29"/>
      <c r="I429" s="30"/>
      <c r="J429" s="30"/>
      <c r="K429" s="46"/>
      <c r="L429" s="47"/>
      <c r="M429" s="17"/>
      <c r="N429" s="17"/>
      <c r="O429" s="30"/>
      <c r="P429" s="31"/>
      <c r="Q429" s="68" t="str">
        <f t="shared" si="36"/>
        <v>-</v>
      </c>
      <c r="R429" s="88" t="str">
        <f t="shared" si="37"/>
        <v/>
      </c>
      <c r="S429" s="88" t="e">
        <f>VLOOKUP(R429,Tabelle3[],2,FALSE)</f>
        <v>#N/A</v>
      </c>
      <c r="T429" s="88" t="e">
        <f t="shared" si="41"/>
        <v>#N/A</v>
      </c>
      <c r="U429" s="88" t="str">
        <f t="shared" si="38"/>
        <v/>
      </c>
      <c r="V429" s="88" t="e">
        <f t="shared" si="39"/>
        <v>#N/A</v>
      </c>
      <c r="W429" s="88" t="e">
        <f t="shared" si="40"/>
        <v>#N/A</v>
      </c>
    </row>
    <row r="430" spans="1:23" x14ac:dyDescent="0.2">
      <c r="A430" s="43"/>
      <c r="B430" s="44"/>
      <c r="C430" s="45"/>
      <c r="D430" s="29"/>
      <c r="E430" s="29"/>
      <c r="F430" s="29"/>
      <c r="G430" s="29"/>
      <c r="H430" s="29"/>
      <c r="I430" s="30"/>
      <c r="J430" s="30"/>
      <c r="K430" s="46"/>
      <c r="L430" s="47"/>
      <c r="M430" s="17"/>
      <c r="N430" s="17"/>
      <c r="O430" s="30"/>
      <c r="P430" s="31"/>
      <c r="Q430" s="68" t="str">
        <f t="shared" si="36"/>
        <v>-</v>
      </c>
      <c r="R430" s="88" t="str">
        <f t="shared" si="37"/>
        <v/>
      </c>
      <c r="S430" s="88" t="e">
        <f>VLOOKUP(R430,Tabelle3[],2,FALSE)</f>
        <v>#N/A</v>
      </c>
      <c r="T430" s="88" t="e">
        <f t="shared" si="41"/>
        <v>#N/A</v>
      </c>
      <c r="U430" s="88" t="str">
        <f t="shared" si="38"/>
        <v/>
      </c>
      <c r="V430" s="88" t="e">
        <f t="shared" si="39"/>
        <v>#N/A</v>
      </c>
      <c r="W430" s="88" t="e">
        <f t="shared" si="40"/>
        <v>#N/A</v>
      </c>
    </row>
    <row r="431" spans="1:23" x14ac:dyDescent="0.2">
      <c r="A431" s="43"/>
      <c r="B431" s="44"/>
      <c r="C431" s="45"/>
      <c r="D431" s="29"/>
      <c r="E431" s="29"/>
      <c r="F431" s="29"/>
      <c r="G431" s="29"/>
      <c r="H431" s="29"/>
      <c r="I431" s="30"/>
      <c r="J431" s="30"/>
      <c r="K431" s="46"/>
      <c r="L431" s="47"/>
      <c r="M431" s="17"/>
      <c r="N431" s="17"/>
      <c r="O431" s="30"/>
      <c r="P431" s="31"/>
      <c r="Q431" s="68" t="str">
        <f t="shared" si="36"/>
        <v>-</v>
      </c>
      <c r="R431" s="88" t="str">
        <f t="shared" si="37"/>
        <v/>
      </c>
      <c r="S431" s="88" t="e">
        <f>VLOOKUP(R431,Tabelle3[],2,FALSE)</f>
        <v>#N/A</v>
      </c>
      <c r="T431" s="88" t="e">
        <f t="shared" si="41"/>
        <v>#N/A</v>
      </c>
      <c r="U431" s="88" t="str">
        <f t="shared" si="38"/>
        <v/>
      </c>
      <c r="V431" s="88" t="e">
        <f t="shared" si="39"/>
        <v>#N/A</v>
      </c>
      <c r="W431" s="88" t="e">
        <f t="shared" si="40"/>
        <v>#N/A</v>
      </c>
    </row>
    <row r="432" spans="1:23" x14ac:dyDescent="0.2">
      <c r="A432" s="43"/>
      <c r="B432" s="44"/>
      <c r="C432" s="45"/>
      <c r="D432" s="29"/>
      <c r="E432" s="29"/>
      <c r="F432" s="29"/>
      <c r="G432" s="29"/>
      <c r="H432" s="29"/>
      <c r="I432" s="30"/>
      <c r="J432" s="30"/>
      <c r="K432" s="46"/>
      <c r="L432" s="47"/>
      <c r="M432" s="17"/>
      <c r="N432" s="17"/>
      <c r="O432" s="30"/>
      <c r="P432" s="31"/>
      <c r="Q432" s="68" t="str">
        <f t="shared" si="36"/>
        <v>-</v>
      </c>
      <c r="R432" s="88" t="str">
        <f t="shared" si="37"/>
        <v/>
      </c>
      <c r="S432" s="88" t="e">
        <f>VLOOKUP(R432,Tabelle3[],2,FALSE)</f>
        <v>#N/A</v>
      </c>
      <c r="T432" s="88" t="e">
        <f t="shared" si="41"/>
        <v>#N/A</v>
      </c>
      <c r="U432" s="88" t="str">
        <f t="shared" si="38"/>
        <v/>
      </c>
      <c r="V432" s="88" t="e">
        <f t="shared" si="39"/>
        <v>#N/A</v>
      </c>
      <c r="W432" s="88" t="e">
        <f t="shared" si="40"/>
        <v>#N/A</v>
      </c>
    </row>
    <row r="433" spans="1:23" x14ac:dyDescent="0.2">
      <c r="A433" s="43"/>
      <c r="B433" s="44"/>
      <c r="C433" s="45"/>
      <c r="D433" s="29"/>
      <c r="E433" s="29"/>
      <c r="F433" s="29"/>
      <c r="G433" s="29"/>
      <c r="H433" s="29"/>
      <c r="I433" s="30"/>
      <c r="J433" s="30"/>
      <c r="K433" s="46"/>
      <c r="L433" s="47"/>
      <c r="M433" s="17"/>
      <c r="N433" s="17"/>
      <c r="O433" s="30"/>
      <c r="P433" s="31"/>
      <c r="Q433" s="68" t="str">
        <f t="shared" si="36"/>
        <v>-</v>
      </c>
      <c r="R433" s="88" t="str">
        <f t="shared" si="37"/>
        <v/>
      </c>
      <c r="S433" s="88" t="e">
        <f>VLOOKUP(R433,Tabelle3[],2,FALSE)</f>
        <v>#N/A</v>
      </c>
      <c r="T433" s="88" t="e">
        <f t="shared" si="41"/>
        <v>#N/A</v>
      </c>
      <c r="U433" s="88" t="str">
        <f t="shared" si="38"/>
        <v/>
      </c>
      <c r="V433" s="88" t="e">
        <f t="shared" si="39"/>
        <v>#N/A</v>
      </c>
      <c r="W433" s="88" t="e">
        <f t="shared" si="40"/>
        <v>#N/A</v>
      </c>
    </row>
    <row r="434" spans="1:23" x14ac:dyDescent="0.2">
      <c r="A434" s="43"/>
      <c r="B434" s="44"/>
      <c r="C434" s="45"/>
      <c r="D434" s="29"/>
      <c r="E434" s="29"/>
      <c r="F434" s="29"/>
      <c r="G434" s="29"/>
      <c r="H434" s="29"/>
      <c r="I434" s="30"/>
      <c r="J434" s="30"/>
      <c r="K434" s="46"/>
      <c r="L434" s="47"/>
      <c r="M434" s="17"/>
      <c r="N434" s="17"/>
      <c r="O434" s="30"/>
      <c r="P434" s="31"/>
      <c r="Q434" s="68" t="str">
        <f t="shared" si="36"/>
        <v>-</v>
      </c>
      <c r="R434" s="88" t="str">
        <f t="shared" si="37"/>
        <v/>
      </c>
      <c r="S434" s="88" t="e">
        <f>VLOOKUP(R434,Tabelle3[],2,FALSE)</f>
        <v>#N/A</v>
      </c>
      <c r="T434" s="88" t="e">
        <f t="shared" si="41"/>
        <v>#N/A</v>
      </c>
      <c r="U434" s="88" t="str">
        <f t="shared" si="38"/>
        <v/>
      </c>
      <c r="V434" s="88" t="e">
        <f t="shared" si="39"/>
        <v>#N/A</v>
      </c>
      <c r="W434" s="88" t="e">
        <f t="shared" si="40"/>
        <v>#N/A</v>
      </c>
    </row>
    <row r="435" spans="1:23" x14ac:dyDescent="0.2">
      <c r="A435" s="43"/>
      <c r="B435" s="44"/>
      <c r="C435" s="45"/>
      <c r="D435" s="29"/>
      <c r="E435" s="29"/>
      <c r="F435" s="29"/>
      <c r="G435" s="29"/>
      <c r="H435" s="29"/>
      <c r="I435" s="30"/>
      <c r="J435" s="30"/>
      <c r="K435" s="46"/>
      <c r="L435" s="47"/>
      <c r="M435" s="17"/>
      <c r="N435" s="17"/>
      <c r="O435" s="30"/>
      <c r="P435" s="31"/>
      <c r="Q435" s="68" t="str">
        <f t="shared" si="36"/>
        <v>-</v>
      </c>
      <c r="R435" s="88" t="str">
        <f t="shared" si="37"/>
        <v/>
      </c>
      <c r="S435" s="88" t="e">
        <f>VLOOKUP(R435,Tabelle3[],2,FALSE)</f>
        <v>#N/A</v>
      </c>
      <c r="T435" s="88" t="e">
        <f t="shared" si="41"/>
        <v>#N/A</v>
      </c>
      <c r="U435" s="88" t="str">
        <f t="shared" si="38"/>
        <v/>
      </c>
      <c r="V435" s="88" t="e">
        <f t="shared" si="39"/>
        <v>#N/A</v>
      </c>
      <c r="W435" s="88" t="e">
        <f t="shared" si="40"/>
        <v>#N/A</v>
      </c>
    </row>
    <row r="436" spans="1:23" x14ac:dyDescent="0.2">
      <c r="A436" s="43"/>
      <c r="B436" s="44"/>
      <c r="C436" s="45"/>
      <c r="D436" s="29"/>
      <c r="E436" s="29"/>
      <c r="F436" s="29"/>
      <c r="G436" s="29"/>
      <c r="H436" s="29"/>
      <c r="I436" s="30"/>
      <c r="J436" s="30"/>
      <c r="K436" s="46"/>
      <c r="L436" s="47"/>
      <c r="M436" s="17"/>
      <c r="N436" s="17"/>
      <c r="O436" s="30"/>
      <c r="P436" s="31"/>
      <c r="Q436" s="68" t="str">
        <f t="shared" si="36"/>
        <v>-</v>
      </c>
      <c r="R436" s="88" t="str">
        <f t="shared" si="37"/>
        <v/>
      </c>
      <c r="S436" s="88" t="e">
        <f>VLOOKUP(R436,Tabelle3[],2,FALSE)</f>
        <v>#N/A</v>
      </c>
      <c r="T436" s="88" t="e">
        <f t="shared" si="41"/>
        <v>#N/A</v>
      </c>
      <c r="U436" s="88" t="str">
        <f t="shared" si="38"/>
        <v/>
      </c>
      <c r="V436" s="88" t="e">
        <f t="shared" si="39"/>
        <v>#N/A</v>
      </c>
      <c r="W436" s="88" t="e">
        <f t="shared" si="40"/>
        <v>#N/A</v>
      </c>
    </row>
    <row r="437" spans="1:23" x14ac:dyDescent="0.2">
      <c r="A437" s="43"/>
      <c r="B437" s="44"/>
      <c r="C437" s="45"/>
      <c r="D437" s="29"/>
      <c r="E437" s="29"/>
      <c r="F437" s="29"/>
      <c r="G437" s="29"/>
      <c r="H437" s="29"/>
      <c r="I437" s="30"/>
      <c r="J437" s="30"/>
      <c r="K437" s="46"/>
      <c r="L437" s="47"/>
      <c r="M437" s="17"/>
      <c r="N437" s="17"/>
      <c r="O437" s="30"/>
      <c r="P437" s="31"/>
      <c r="Q437" s="68" t="str">
        <f t="shared" si="36"/>
        <v>-</v>
      </c>
      <c r="R437" s="88" t="str">
        <f t="shared" si="37"/>
        <v/>
      </c>
      <c r="S437" s="88" t="e">
        <f>VLOOKUP(R437,Tabelle3[],2,FALSE)</f>
        <v>#N/A</v>
      </c>
      <c r="T437" s="88" t="e">
        <f t="shared" si="41"/>
        <v>#N/A</v>
      </c>
      <c r="U437" s="88" t="str">
        <f t="shared" si="38"/>
        <v/>
      </c>
      <c r="V437" s="88" t="e">
        <f t="shared" si="39"/>
        <v>#N/A</v>
      </c>
      <c r="W437" s="88" t="e">
        <f t="shared" si="40"/>
        <v>#N/A</v>
      </c>
    </row>
    <row r="438" spans="1:23" x14ac:dyDescent="0.2">
      <c r="A438" s="43"/>
      <c r="B438" s="44"/>
      <c r="C438" s="45"/>
      <c r="D438" s="29"/>
      <c r="E438" s="29"/>
      <c r="F438" s="29"/>
      <c r="G438" s="29"/>
      <c r="H438" s="29"/>
      <c r="I438" s="30"/>
      <c r="J438" s="30"/>
      <c r="K438" s="46"/>
      <c r="L438" s="47"/>
      <c r="M438" s="17"/>
      <c r="N438" s="17"/>
      <c r="O438" s="30"/>
      <c r="P438" s="31"/>
      <c r="Q438" s="68" t="str">
        <f t="shared" si="36"/>
        <v>-</v>
      </c>
      <c r="R438" s="88" t="str">
        <f t="shared" si="37"/>
        <v/>
      </c>
      <c r="S438" s="88" t="e">
        <f>VLOOKUP(R438,Tabelle3[],2,FALSE)</f>
        <v>#N/A</v>
      </c>
      <c r="T438" s="88" t="e">
        <f t="shared" si="41"/>
        <v>#N/A</v>
      </c>
      <c r="U438" s="88" t="str">
        <f t="shared" si="38"/>
        <v/>
      </c>
      <c r="V438" s="88" t="e">
        <f t="shared" si="39"/>
        <v>#N/A</v>
      </c>
      <c r="W438" s="88" t="e">
        <f t="shared" si="40"/>
        <v>#N/A</v>
      </c>
    </row>
    <row r="439" spans="1:23" x14ac:dyDescent="0.2">
      <c r="A439" s="43"/>
      <c r="B439" s="44"/>
      <c r="C439" s="45"/>
      <c r="D439" s="29"/>
      <c r="E439" s="29"/>
      <c r="F439" s="29"/>
      <c r="G439" s="29"/>
      <c r="H439" s="29"/>
      <c r="I439" s="30"/>
      <c r="J439" s="30"/>
      <c r="K439" s="46"/>
      <c r="L439" s="47"/>
      <c r="M439" s="17"/>
      <c r="N439" s="17"/>
      <c r="O439" s="30"/>
      <c r="P439" s="31"/>
      <c r="Q439" s="68" t="str">
        <f t="shared" si="36"/>
        <v>-</v>
      </c>
      <c r="R439" s="88" t="str">
        <f t="shared" si="37"/>
        <v/>
      </c>
      <c r="S439" s="88" t="e">
        <f>VLOOKUP(R439,Tabelle3[],2,FALSE)</f>
        <v>#N/A</v>
      </c>
      <c r="T439" s="88" t="e">
        <f t="shared" si="41"/>
        <v>#N/A</v>
      </c>
      <c r="U439" s="88" t="str">
        <f t="shared" si="38"/>
        <v/>
      </c>
      <c r="V439" s="88" t="e">
        <f t="shared" si="39"/>
        <v>#N/A</v>
      </c>
      <c r="W439" s="88" t="e">
        <f t="shared" si="40"/>
        <v>#N/A</v>
      </c>
    </row>
    <row r="440" spans="1:23" x14ac:dyDescent="0.2">
      <c r="A440" s="43"/>
      <c r="B440" s="44"/>
      <c r="C440" s="45"/>
      <c r="D440" s="29"/>
      <c r="E440" s="29"/>
      <c r="F440" s="29"/>
      <c r="G440" s="29"/>
      <c r="H440" s="29"/>
      <c r="I440" s="30"/>
      <c r="J440" s="30"/>
      <c r="K440" s="46"/>
      <c r="L440" s="47"/>
      <c r="M440" s="17"/>
      <c r="N440" s="17"/>
      <c r="O440" s="30"/>
      <c r="P440" s="31"/>
      <c r="Q440" s="68" t="str">
        <f t="shared" si="36"/>
        <v>-</v>
      </c>
      <c r="R440" s="88" t="str">
        <f t="shared" si="37"/>
        <v/>
      </c>
      <c r="S440" s="88" t="e">
        <f>VLOOKUP(R440,Tabelle3[],2,FALSE)</f>
        <v>#N/A</v>
      </c>
      <c r="T440" s="88" t="e">
        <f t="shared" si="41"/>
        <v>#N/A</v>
      </c>
      <c r="U440" s="88" t="str">
        <f t="shared" si="38"/>
        <v/>
      </c>
      <c r="V440" s="88" t="e">
        <f t="shared" si="39"/>
        <v>#N/A</v>
      </c>
      <c r="W440" s="88" t="e">
        <f t="shared" si="40"/>
        <v>#N/A</v>
      </c>
    </row>
    <row r="441" spans="1:23" x14ac:dyDescent="0.2">
      <c r="A441" s="43"/>
      <c r="B441" s="44"/>
      <c r="C441" s="45"/>
      <c r="D441" s="29"/>
      <c r="E441" s="29"/>
      <c r="F441" s="29"/>
      <c r="G441" s="29"/>
      <c r="H441" s="29"/>
      <c r="I441" s="30"/>
      <c r="J441" s="30"/>
      <c r="K441" s="46"/>
      <c r="L441" s="47"/>
      <c r="M441" s="17"/>
      <c r="N441" s="17"/>
      <c r="O441" s="30"/>
      <c r="P441" s="31"/>
      <c r="Q441" s="68" t="str">
        <f t="shared" si="36"/>
        <v>-</v>
      </c>
      <c r="R441" s="88" t="str">
        <f t="shared" si="37"/>
        <v/>
      </c>
      <c r="S441" s="88" t="e">
        <f>VLOOKUP(R441,Tabelle3[],2,FALSE)</f>
        <v>#N/A</v>
      </c>
      <c r="T441" s="88" t="e">
        <f t="shared" si="41"/>
        <v>#N/A</v>
      </c>
      <c r="U441" s="88" t="str">
        <f t="shared" si="38"/>
        <v/>
      </c>
      <c r="V441" s="88" t="e">
        <f t="shared" si="39"/>
        <v>#N/A</v>
      </c>
      <c r="W441" s="88" t="e">
        <f t="shared" si="40"/>
        <v>#N/A</v>
      </c>
    </row>
    <row r="442" spans="1:23" x14ac:dyDescent="0.2">
      <c r="A442" s="43"/>
      <c r="B442" s="44"/>
      <c r="C442" s="45"/>
      <c r="D442" s="29"/>
      <c r="E442" s="29"/>
      <c r="F442" s="29"/>
      <c r="G442" s="29"/>
      <c r="H442" s="29"/>
      <c r="I442" s="30"/>
      <c r="J442" s="30"/>
      <c r="K442" s="46"/>
      <c r="L442" s="47"/>
      <c r="M442" s="17"/>
      <c r="N442" s="17"/>
      <c r="O442" s="30"/>
      <c r="P442" s="31"/>
      <c r="Q442" s="68" t="str">
        <f t="shared" si="36"/>
        <v>-</v>
      </c>
      <c r="R442" s="88" t="str">
        <f t="shared" si="37"/>
        <v/>
      </c>
      <c r="S442" s="88" t="e">
        <f>VLOOKUP(R442,Tabelle3[],2,FALSE)</f>
        <v>#N/A</v>
      </c>
      <c r="T442" s="88" t="e">
        <f t="shared" si="41"/>
        <v>#N/A</v>
      </c>
      <c r="U442" s="88" t="str">
        <f t="shared" si="38"/>
        <v/>
      </c>
      <c r="V442" s="88" t="e">
        <f t="shared" si="39"/>
        <v>#N/A</v>
      </c>
      <c r="W442" s="88" t="e">
        <f t="shared" si="40"/>
        <v>#N/A</v>
      </c>
    </row>
    <row r="443" spans="1:23" x14ac:dyDescent="0.2">
      <c r="A443" s="43"/>
      <c r="B443" s="44"/>
      <c r="C443" s="45"/>
      <c r="D443" s="29"/>
      <c r="E443" s="29"/>
      <c r="F443" s="29"/>
      <c r="G443" s="29"/>
      <c r="H443" s="29"/>
      <c r="I443" s="30"/>
      <c r="J443" s="30"/>
      <c r="K443" s="46"/>
      <c r="L443" s="47"/>
      <c r="M443" s="17"/>
      <c r="N443" s="17"/>
      <c r="O443" s="30"/>
      <c r="P443" s="31"/>
      <c r="Q443" s="68" t="str">
        <f t="shared" si="36"/>
        <v>-</v>
      </c>
      <c r="R443" s="88" t="str">
        <f t="shared" si="37"/>
        <v/>
      </c>
      <c r="S443" s="88" t="e">
        <f>VLOOKUP(R443,Tabelle3[],2,FALSE)</f>
        <v>#N/A</v>
      </c>
      <c r="T443" s="88" t="e">
        <f t="shared" si="41"/>
        <v>#N/A</v>
      </c>
      <c r="U443" s="88" t="str">
        <f t="shared" si="38"/>
        <v/>
      </c>
      <c r="V443" s="88" t="e">
        <f t="shared" si="39"/>
        <v>#N/A</v>
      </c>
      <c r="W443" s="88" t="e">
        <f t="shared" si="40"/>
        <v>#N/A</v>
      </c>
    </row>
    <row r="444" spans="1:23" x14ac:dyDescent="0.2">
      <c r="A444" s="43"/>
      <c r="B444" s="44"/>
      <c r="C444" s="45"/>
      <c r="D444" s="29"/>
      <c r="E444" s="29"/>
      <c r="F444" s="29"/>
      <c r="G444" s="29"/>
      <c r="H444" s="29"/>
      <c r="I444" s="30"/>
      <c r="J444" s="30"/>
      <c r="K444" s="46"/>
      <c r="L444" s="47"/>
      <c r="M444" s="17"/>
      <c r="N444" s="17"/>
      <c r="O444" s="30"/>
      <c r="P444" s="31"/>
      <c r="Q444" s="68" t="str">
        <f t="shared" si="36"/>
        <v>-</v>
      </c>
      <c r="R444" s="88" t="str">
        <f t="shared" si="37"/>
        <v/>
      </c>
      <c r="S444" s="88" t="e">
        <f>VLOOKUP(R444,Tabelle3[],2,FALSE)</f>
        <v>#N/A</v>
      </c>
      <c r="T444" s="88" t="e">
        <f t="shared" si="41"/>
        <v>#N/A</v>
      </c>
      <c r="U444" s="88" t="str">
        <f t="shared" si="38"/>
        <v/>
      </c>
      <c r="V444" s="88" t="e">
        <f t="shared" si="39"/>
        <v>#N/A</v>
      </c>
      <c r="W444" s="88" t="e">
        <f t="shared" si="40"/>
        <v>#N/A</v>
      </c>
    </row>
    <row r="445" spans="1:23" x14ac:dyDescent="0.2">
      <c r="A445" s="43"/>
      <c r="B445" s="44"/>
      <c r="C445" s="45"/>
      <c r="D445" s="29"/>
      <c r="E445" s="29"/>
      <c r="F445" s="29"/>
      <c r="G445" s="29"/>
      <c r="H445" s="29"/>
      <c r="I445" s="30"/>
      <c r="J445" s="30"/>
      <c r="K445" s="46"/>
      <c r="L445" s="47"/>
      <c r="M445" s="17"/>
      <c r="N445" s="17"/>
      <c r="O445" s="30"/>
      <c r="P445" s="31"/>
      <c r="Q445" s="68" t="str">
        <f t="shared" si="36"/>
        <v>-</v>
      </c>
      <c r="R445" s="88" t="str">
        <f t="shared" si="37"/>
        <v/>
      </c>
      <c r="S445" s="88" t="e">
        <f>VLOOKUP(R445,Tabelle3[],2,FALSE)</f>
        <v>#N/A</v>
      </c>
      <c r="T445" s="88" t="e">
        <f t="shared" si="41"/>
        <v>#N/A</v>
      </c>
      <c r="U445" s="88" t="str">
        <f t="shared" si="38"/>
        <v/>
      </c>
      <c r="V445" s="88" t="e">
        <f t="shared" si="39"/>
        <v>#N/A</v>
      </c>
      <c r="W445" s="88" t="e">
        <f t="shared" si="40"/>
        <v>#N/A</v>
      </c>
    </row>
    <row r="446" spans="1:23" x14ac:dyDescent="0.2">
      <c r="A446" s="43"/>
      <c r="B446" s="44"/>
      <c r="C446" s="45"/>
      <c r="D446" s="29"/>
      <c r="E446" s="29"/>
      <c r="F446" s="29"/>
      <c r="G446" s="29"/>
      <c r="H446" s="29"/>
      <c r="I446" s="30"/>
      <c r="J446" s="30"/>
      <c r="K446" s="46"/>
      <c r="L446" s="47"/>
      <c r="M446" s="17"/>
      <c r="N446" s="17"/>
      <c r="O446" s="30"/>
      <c r="P446" s="31"/>
      <c r="Q446" s="68" t="str">
        <f t="shared" si="36"/>
        <v>-</v>
      </c>
      <c r="R446" s="88" t="str">
        <f t="shared" si="37"/>
        <v/>
      </c>
      <c r="S446" s="88" t="e">
        <f>VLOOKUP(R446,Tabelle3[],2,FALSE)</f>
        <v>#N/A</v>
      </c>
      <c r="T446" s="88" t="e">
        <f t="shared" si="41"/>
        <v>#N/A</v>
      </c>
      <c r="U446" s="88" t="str">
        <f t="shared" si="38"/>
        <v/>
      </c>
      <c r="V446" s="88" t="e">
        <f t="shared" si="39"/>
        <v>#N/A</v>
      </c>
      <c r="W446" s="88" t="e">
        <f t="shared" si="40"/>
        <v>#N/A</v>
      </c>
    </row>
    <row r="447" spans="1:23" x14ac:dyDescent="0.2">
      <c r="A447" s="43"/>
      <c r="B447" s="44"/>
      <c r="C447" s="45"/>
      <c r="D447" s="29"/>
      <c r="E447" s="29"/>
      <c r="F447" s="29"/>
      <c r="G447" s="29"/>
      <c r="H447" s="29"/>
      <c r="I447" s="30"/>
      <c r="J447" s="30"/>
      <c r="K447" s="46"/>
      <c r="L447" s="47"/>
      <c r="M447" s="17"/>
      <c r="N447" s="17"/>
      <c r="O447" s="30"/>
      <c r="P447" s="31"/>
      <c r="Q447" s="68" t="str">
        <f t="shared" si="36"/>
        <v>-</v>
      </c>
      <c r="R447" s="88" t="str">
        <f t="shared" si="37"/>
        <v/>
      </c>
      <c r="S447" s="88" t="e">
        <f>VLOOKUP(R447,Tabelle3[],2,FALSE)</f>
        <v>#N/A</v>
      </c>
      <c r="T447" s="88" t="e">
        <f t="shared" si="41"/>
        <v>#N/A</v>
      </c>
      <c r="U447" s="88" t="str">
        <f t="shared" si="38"/>
        <v/>
      </c>
      <c r="V447" s="88" t="e">
        <f t="shared" si="39"/>
        <v>#N/A</v>
      </c>
      <c r="W447" s="88" t="e">
        <f t="shared" si="40"/>
        <v>#N/A</v>
      </c>
    </row>
    <row r="448" spans="1:23" x14ac:dyDescent="0.2">
      <c r="A448" s="43"/>
      <c r="B448" s="44"/>
      <c r="C448" s="45"/>
      <c r="D448" s="29"/>
      <c r="E448" s="29"/>
      <c r="F448" s="29"/>
      <c r="G448" s="29"/>
      <c r="H448" s="29"/>
      <c r="I448" s="30"/>
      <c r="J448" s="30"/>
      <c r="K448" s="46"/>
      <c r="L448" s="47"/>
      <c r="M448" s="17"/>
      <c r="N448" s="17"/>
      <c r="O448" s="30"/>
      <c r="P448" s="31"/>
      <c r="Q448" s="68" t="str">
        <f t="shared" si="36"/>
        <v>-</v>
      </c>
      <c r="R448" s="88" t="str">
        <f t="shared" si="37"/>
        <v/>
      </c>
      <c r="S448" s="88" t="e">
        <f>VLOOKUP(R448,Tabelle3[],2,FALSE)</f>
        <v>#N/A</v>
      </c>
      <c r="T448" s="88" t="e">
        <f t="shared" si="41"/>
        <v>#N/A</v>
      </c>
      <c r="U448" s="88" t="str">
        <f t="shared" si="38"/>
        <v/>
      </c>
      <c r="V448" s="88" t="e">
        <f t="shared" si="39"/>
        <v>#N/A</v>
      </c>
      <c r="W448" s="88" t="e">
        <f t="shared" si="40"/>
        <v>#N/A</v>
      </c>
    </row>
    <row r="449" spans="1:23" x14ac:dyDescent="0.2">
      <c r="A449" s="43"/>
      <c r="B449" s="44"/>
      <c r="C449" s="45"/>
      <c r="D449" s="29"/>
      <c r="E449" s="29"/>
      <c r="F449" s="29"/>
      <c r="G449" s="29"/>
      <c r="H449" s="29"/>
      <c r="I449" s="30"/>
      <c r="J449" s="30"/>
      <c r="K449" s="46"/>
      <c r="L449" s="47"/>
      <c r="M449" s="17"/>
      <c r="N449" s="17"/>
      <c r="O449" s="30"/>
      <c r="P449" s="31"/>
      <c r="Q449" s="68" t="str">
        <f t="shared" si="36"/>
        <v>-</v>
      </c>
      <c r="R449" s="88" t="str">
        <f t="shared" si="37"/>
        <v/>
      </c>
      <c r="S449" s="88" t="e">
        <f>VLOOKUP(R449,Tabelle3[],2,FALSE)</f>
        <v>#N/A</v>
      </c>
      <c r="T449" s="88" t="e">
        <f t="shared" si="41"/>
        <v>#N/A</v>
      </c>
      <c r="U449" s="88" t="str">
        <f t="shared" si="38"/>
        <v/>
      </c>
      <c r="V449" s="88" t="e">
        <f t="shared" si="39"/>
        <v>#N/A</v>
      </c>
      <c r="W449" s="88" t="e">
        <f t="shared" si="40"/>
        <v>#N/A</v>
      </c>
    </row>
    <row r="450" spans="1:23" x14ac:dyDescent="0.2">
      <c r="A450" s="43"/>
      <c r="B450" s="44"/>
      <c r="C450" s="45"/>
      <c r="D450" s="29"/>
      <c r="E450" s="29"/>
      <c r="F450" s="29"/>
      <c r="G450" s="29"/>
      <c r="H450" s="29"/>
      <c r="I450" s="30"/>
      <c r="J450" s="30"/>
      <c r="K450" s="46"/>
      <c r="L450" s="47"/>
      <c r="M450" s="17"/>
      <c r="N450" s="17"/>
      <c r="O450" s="30"/>
      <c r="P450" s="31"/>
      <c r="Q450" s="68" t="str">
        <f t="shared" si="36"/>
        <v>-</v>
      </c>
      <c r="R450" s="88" t="str">
        <f t="shared" si="37"/>
        <v/>
      </c>
      <c r="S450" s="88" t="e">
        <f>VLOOKUP(R450,Tabelle3[],2,FALSE)</f>
        <v>#N/A</v>
      </c>
      <c r="T450" s="88" t="e">
        <f t="shared" si="41"/>
        <v>#N/A</v>
      </c>
      <c r="U450" s="88" t="str">
        <f t="shared" si="38"/>
        <v/>
      </c>
      <c r="V450" s="88" t="e">
        <f t="shared" si="39"/>
        <v>#N/A</v>
      </c>
      <c r="W450" s="88" t="e">
        <f t="shared" si="40"/>
        <v>#N/A</v>
      </c>
    </row>
    <row r="451" spans="1:23" x14ac:dyDescent="0.2">
      <c r="A451" s="43"/>
      <c r="B451" s="44"/>
      <c r="C451" s="45"/>
      <c r="D451" s="29"/>
      <c r="E451" s="29"/>
      <c r="F451" s="29"/>
      <c r="G451" s="29"/>
      <c r="H451" s="29"/>
      <c r="I451" s="30"/>
      <c r="J451" s="30"/>
      <c r="K451" s="46"/>
      <c r="L451" s="47"/>
      <c r="M451" s="17"/>
      <c r="N451" s="17"/>
      <c r="O451" s="30"/>
      <c r="P451" s="31"/>
      <c r="Q451" s="68" t="str">
        <f t="shared" si="36"/>
        <v>-</v>
      </c>
      <c r="R451" s="88" t="str">
        <f t="shared" si="37"/>
        <v/>
      </c>
      <c r="S451" s="88" t="e">
        <f>VLOOKUP(R451,Tabelle3[],2,FALSE)</f>
        <v>#N/A</v>
      </c>
      <c r="T451" s="88" t="e">
        <f t="shared" si="41"/>
        <v>#N/A</v>
      </c>
      <c r="U451" s="88" t="str">
        <f t="shared" si="38"/>
        <v/>
      </c>
      <c r="V451" s="88" t="e">
        <f t="shared" si="39"/>
        <v>#N/A</v>
      </c>
      <c r="W451" s="88" t="e">
        <f t="shared" si="40"/>
        <v>#N/A</v>
      </c>
    </row>
    <row r="452" spans="1:23" x14ac:dyDescent="0.2">
      <c r="A452" s="43"/>
      <c r="B452" s="44"/>
      <c r="C452" s="45"/>
      <c r="D452" s="29"/>
      <c r="E452" s="29"/>
      <c r="F452" s="29"/>
      <c r="G452" s="29"/>
      <c r="H452" s="29"/>
      <c r="I452" s="30"/>
      <c r="J452" s="30"/>
      <c r="K452" s="46"/>
      <c r="L452" s="47"/>
      <c r="M452" s="17"/>
      <c r="N452" s="17"/>
      <c r="O452" s="30"/>
      <c r="P452" s="31"/>
      <c r="Q452" s="68" t="str">
        <f t="shared" si="36"/>
        <v>-</v>
      </c>
      <c r="R452" s="88" t="str">
        <f t="shared" si="37"/>
        <v/>
      </c>
      <c r="S452" s="88" t="e">
        <f>VLOOKUP(R452,Tabelle3[],2,FALSE)</f>
        <v>#N/A</v>
      </c>
      <c r="T452" s="88" t="e">
        <f t="shared" si="41"/>
        <v>#N/A</v>
      </c>
      <c r="U452" s="88" t="str">
        <f t="shared" si="38"/>
        <v/>
      </c>
      <c r="V452" s="88" t="e">
        <f t="shared" si="39"/>
        <v>#N/A</v>
      </c>
      <c r="W452" s="88" t="e">
        <f t="shared" si="40"/>
        <v>#N/A</v>
      </c>
    </row>
    <row r="453" spans="1:23" x14ac:dyDescent="0.2">
      <c r="A453" s="43"/>
      <c r="B453" s="44"/>
      <c r="C453" s="45"/>
      <c r="D453" s="29"/>
      <c r="E453" s="29"/>
      <c r="F453" s="29"/>
      <c r="G453" s="29"/>
      <c r="H453" s="29"/>
      <c r="I453" s="30"/>
      <c r="J453" s="30"/>
      <c r="K453" s="46"/>
      <c r="L453" s="47"/>
      <c r="M453" s="17"/>
      <c r="N453" s="17"/>
      <c r="O453" s="30"/>
      <c r="P453" s="31"/>
      <c r="Q453" s="68" t="str">
        <f t="shared" si="36"/>
        <v>-</v>
      </c>
      <c r="R453" s="88" t="str">
        <f t="shared" si="37"/>
        <v/>
      </c>
      <c r="S453" s="88" t="e">
        <f>VLOOKUP(R453,Tabelle3[],2,FALSE)</f>
        <v>#N/A</v>
      </c>
      <c r="T453" s="88" t="e">
        <f t="shared" si="41"/>
        <v>#N/A</v>
      </c>
      <c r="U453" s="88" t="str">
        <f t="shared" si="38"/>
        <v/>
      </c>
      <c r="V453" s="88" t="e">
        <f t="shared" si="39"/>
        <v>#N/A</v>
      </c>
      <c r="W453" s="88" t="e">
        <f t="shared" si="40"/>
        <v>#N/A</v>
      </c>
    </row>
    <row r="454" spans="1:23" x14ac:dyDescent="0.2">
      <c r="A454" s="43"/>
      <c r="B454" s="44"/>
      <c r="C454" s="45"/>
      <c r="D454" s="29"/>
      <c r="E454" s="29"/>
      <c r="F454" s="29"/>
      <c r="G454" s="29"/>
      <c r="H454" s="29"/>
      <c r="I454" s="30"/>
      <c r="J454" s="30"/>
      <c r="K454" s="46"/>
      <c r="L454" s="47"/>
      <c r="M454" s="17"/>
      <c r="N454" s="17"/>
      <c r="O454" s="30"/>
      <c r="P454" s="31"/>
      <c r="Q454" s="68" t="str">
        <f t="shared" si="36"/>
        <v>-</v>
      </c>
      <c r="R454" s="88" t="str">
        <f t="shared" si="37"/>
        <v/>
      </c>
      <c r="S454" s="88" t="e">
        <f>VLOOKUP(R454,Tabelle3[],2,FALSE)</f>
        <v>#N/A</v>
      </c>
      <c r="T454" s="88" t="e">
        <f t="shared" si="41"/>
        <v>#N/A</v>
      </c>
      <c r="U454" s="88" t="str">
        <f t="shared" si="38"/>
        <v/>
      </c>
      <c r="V454" s="88" t="e">
        <f t="shared" si="39"/>
        <v>#N/A</v>
      </c>
      <c r="W454" s="88" t="e">
        <f t="shared" si="40"/>
        <v>#N/A</v>
      </c>
    </row>
    <row r="455" spans="1:23" x14ac:dyDescent="0.2">
      <c r="A455" s="43"/>
      <c r="B455" s="44"/>
      <c r="C455" s="45"/>
      <c r="D455" s="29"/>
      <c r="E455" s="29"/>
      <c r="F455" s="29"/>
      <c r="G455" s="29"/>
      <c r="H455" s="29"/>
      <c r="I455" s="30"/>
      <c r="J455" s="30"/>
      <c r="K455" s="46"/>
      <c r="L455" s="47"/>
      <c r="M455" s="17"/>
      <c r="N455" s="17"/>
      <c r="O455" s="30"/>
      <c r="P455" s="31"/>
      <c r="Q455" s="68" t="str">
        <f t="shared" ref="Q455:Q471" si="42">IF(I455&lt;&gt;"",M455/I455,"-")</f>
        <v>-</v>
      </c>
      <c r="R455" s="88" t="str">
        <f t="shared" ref="R455:R501" si="43">IF(B455="","",CONCATENATE(B455,"/",F455))</f>
        <v/>
      </c>
      <c r="S455" s="88" t="e">
        <f>VLOOKUP(R455,Tabelle3[],2,FALSE)</f>
        <v>#N/A</v>
      </c>
      <c r="T455" s="88" t="e">
        <f t="shared" si="41"/>
        <v>#N/A</v>
      </c>
      <c r="U455" s="88" t="str">
        <f t="shared" ref="U455:U501" si="44">IF(N455="","",IF(S455="","",IF(N455&lt;=S455,TRUE,FALSE)))</f>
        <v/>
      </c>
      <c r="V455" s="88" t="e">
        <f t="shared" ref="V455:V501" si="45">IF(T455="","",IF(AND(N455&gt;S455,N455&lt;=T455),TRUE,FALSE))</f>
        <v>#N/A</v>
      </c>
      <c r="W455" s="88" t="e">
        <f t="shared" ref="W455:W501" si="46">IF(T455="","",IF(N455&gt;T455,TRUE,FALSE))</f>
        <v>#N/A</v>
      </c>
    </row>
    <row r="456" spans="1:23" x14ac:dyDescent="0.2">
      <c r="A456" s="43"/>
      <c r="B456" s="44"/>
      <c r="C456" s="45"/>
      <c r="D456" s="29"/>
      <c r="E456" s="29"/>
      <c r="F456" s="29"/>
      <c r="G456" s="29"/>
      <c r="H456" s="29"/>
      <c r="I456" s="30"/>
      <c r="J456" s="30"/>
      <c r="K456" s="46"/>
      <c r="L456" s="47"/>
      <c r="M456" s="17"/>
      <c r="N456" s="17"/>
      <c r="O456" s="30"/>
      <c r="P456" s="31"/>
      <c r="Q456" s="68" t="str">
        <f t="shared" si="42"/>
        <v>-</v>
      </c>
      <c r="R456" s="88" t="str">
        <f t="shared" si="43"/>
        <v/>
      </c>
      <c r="S456" s="88" t="e">
        <f>VLOOKUP(R456,Tabelle3[],2,FALSE)</f>
        <v>#N/A</v>
      </c>
      <c r="T456" s="88" t="e">
        <f t="shared" ref="T456:T501" si="47">IF(S456="","",ROUNDDOWN(S456*1.25,2))</f>
        <v>#N/A</v>
      </c>
      <c r="U456" s="88" t="str">
        <f t="shared" si="44"/>
        <v/>
      </c>
      <c r="V456" s="88" t="e">
        <f t="shared" si="45"/>
        <v>#N/A</v>
      </c>
      <c r="W456" s="88" t="e">
        <f t="shared" si="46"/>
        <v>#N/A</v>
      </c>
    </row>
    <row r="457" spans="1:23" x14ac:dyDescent="0.2">
      <c r="A457" s="43"/>
      <c r="B457" s="44"/>
      <c r="C457" s="45"/>
      <c r="D457" s="29"/>
      <c r="E457" s="29"/>
      <c r="F457" s="29"/>
      <c r="G457" s="29"/>
      <c r="H457" s="29"/>
      <c r="I457" s="30"/>
      <c r="J457" s="30"/>
      <c r="K457" s="46"/>
      <c r="L457" s="47"/>
      <c r="M457" s="17"/>
      <c r="N457" s="17"/>
      <c r="O457" s="30"/>
      <c r="P457" s="31"/>
      <c r="Q457" s="68" t="str">
        <f t="shared" si="42"/>
        <v>-</v>
      </c>
      <c r="R457" s="88" t="str">
        <f t="shared" si="43"/>
        <v/>
      </c>
      <c r="S457" s="88" t="e">
        <f>VLOOKUP(R457,Tabelle3[],2,FALSE)</f>
        <v>#N/A</v>
      </c>
      <c r="T457" s="88" t="e">
        <f t="shared" si="47"/>
        <v>#N/A</v>
      </c>
      <c r="U457" s="88" t="str">
        <f t="shared" si="44"/>
        <v/>
      </c>
      <c r="V457" s="88" t="e">
        <f t="shared" si="45"/>
        <v>#N/A</v>
      </c>
      <c r="W457" s="88" t="e">
        <f t="shared" si="46"/>
        <v>#N/A</v>
      </c>
    </row>
    <row r="458" spans="1:23" x14ac:dyDescent="0.2">
      <c r="A458" s="48"/>
      <c r="B458" s="44"/>
      <c r="C458" s="49"/>
      <c r="D458" s="29"/>
      <c r="E458" s="50"/>
      <c r="F458" s="29"/>
      <c r="G458" s="50"/>
      <c r="H458" s="50"/>
      <c r="I458" s="51"/>
      <c r="J458" s="51"/>
      <c r="K458" s="52"/>
      <c r="L458" s="53"/>
      <c r="M458" s="54"/>
      <c r="N458" s="55"/>
      <c r="O458" s="51"/>
      <c r="P458" s="56"/>
      <c r="Q458" s="68" t="str">
        <f t="shared" si="42"/>
        <v>-</v>
      </c>
      <c r="R458" s="88" t="str">
        <f t="shared" si="43"/>
        <v/>
      </c>
      <c r="S458" s="88" t="e">
        <f>VLOOKUP(R458,Tabelle3[],2,FALSE)</f>
        <v>#N/A</v>
      </c>
      <c r="T458" s="88" t="e">
        <f t="shared" si="47"/>
        <v>#N/A</v>
      </c>
      <c r="U458" s="88" t="str">
        <f t="shared" si="44"/>
        <v/>
      </c>
      <c r="V458" s="88" t="e">
        <f t="shared" si="45"/>
        <v>#N/A</v>
      </c>
      <c r="W458" s="88" t="e">
        <f t="shared" si="46"/>
        <v>#N/A</v>
      </c>
    </row>
    <row r="459" spans="1:23" x14ac:dyDescent="0.2">
      <c r="A459" s="48"/>
      <c r="B459" s="44"/>
      <c r="C459" s="49"/>
      <c r="D459" s="29"/>
      <c r="E459" s="50"/>
      <c r="F459" s="29"/>
      <c r="G459" s="50"/>
      <c r="H459" s="50"/>
      <c r="I459" s="51"/>
      <c r="J459" s="51"/>
      <c r="K459" s="52"/>
      <c r="L459" s="53"/>
      <c r="M459" s="54"/>
      <c r="N459" s="54"/>
      <c r="O459" s="51"/>
      <c r="P459" s="56"/>
      <c r="Q459" s="68" t="str">
        <f t="shared" si="42"/>
        <v>-</v>
      </c>
      <c r="R459" s="88" t="str">
        <f t="shared" si="43"/>
        <v/>
      </c>
      <c r="S459" s="88" t="e">
        <f>VLOOKUP(R459,Tabelle3[],2,FALSE)</f>
        <v>#N/A</v>
      </c>
      <c r="T459" s="88" t="e">
        <f t="shared" si="47"/>
        <v>#N/A</v>
      </c>
      <c r="U459" s="88" t="str">
        <f t="shared" si="44"/>
        <v/>
      </c>
      <c r="V459" s="88" t="e">
        <f t="shared" si="45"/>
        <v>#N/A</v>
      </c>
      <c r="W459" s="88" t="e">
        <f t="shared" si="46"/>
        <v>#N/A</v>
      </c>
    </row>
    <row r="460" spans="1:23" x14ac:dyDescent="0.2">
      <c r="A460" s="48"/>
      <c r="B460" s="44"/>
      <c r="C460" s="49"/>
      <c r="D460" s="29"/>
      <c r="E460" s="50"/>
      <c r="F460" s="29"/>
      <c r="G460" s="50"/>
      <c r="H460" s="50"/>
      <c r="I460" s="51"/>
      <c r="J460" s="51"/>
      <c r="K460" s="52"/>
      <c r="L460" s="53"/>
      <c r="M460" s="54"/>
      <c r="N460" s="54"/>
      <c r="O460" s="51"/>
      <c r="P460" s="56"/>
      <c r="Q460" s="68" t="str">
        <f t="shared" si="42"/>
        <v>-</v>
      </c>
      <c r="R460" s="88" t="str">
        <f t="shared" si="43"/>
        <v/>
      </c>
      <c r="S460" s="88" t="e">
        <f>VLOOKUP(R460,Tabelle3[],2,FALSE)</f>
        <v>#N/A</v>
      </c>
      <c r="T460" s="88" t="e">
        <f t="shared" si="47"/>
        <v>#N/A</v>
      </c>
      <c r="U460" s="88" t="str">
        <f t="shared" si="44"/>
        <v/>
      </c>
      <c r="V460" s="88" t="e">
        <f t="shared" si="45"/>
        <v>#N/A</v>
      </c>
      <c r="W460" s="88" t="e">
        <f t="shared" si="46"/>
        <v>#N/A</v>
      </c>
    </row>
    <row r="461" spans="1:23" x14ac:dyDescent="0.2">
      <c r="A461" s="43"/>
      <c r="B461" s="44"/>
      <c r="C461" s="45"/>
      <c r="D461" s="29"/>
      <c r="E461" s="29"/>
      <c r="F461" s="29"/>
      <c r="G461" s="29"/>
      <c r="H461" s="29"/>
      <c r="I461" s="30"/>
      <c r="J461" s="30"/>
      <c r="K461" s="46"/>
      <c r="L461" s="47"/>
      <c r="M461" s="17"/>
      <c r="N461" s="17"/>
      <c r="O461" s="30"/>
      <c r="P461" s="31"/>
      <c r="Q461" s="68" t="str">
        <f t="shared" si="42"/>
        <v>-</v>
      </c>
      <c r="R461" s="88" t="str">
        <f t="shared" si="43"/>
        <v/>
      </c>
      <c r="S461" s="88" t="e">
        <f>VLOOKUP(R461,Tabelle3[],2,FALSE)</f>
        <v>#N/A</v>
      </c>
      <c r="T461" s="88" t="e">
        <f t="shared" si="47"/>
        <v>#N/A</v>
      </c>
      <c r="U461" s="88" t="str">
        <f t="shared" si="44"/>
        <v/>
      </c>
      <c r="V461" s="88" t="e">
        <f t="shared" si="45"/>
        <v>#N/A</v>
      </c>
      <c r="W461" s="88" t="e">
        <f t="shared" si="46"/>
        <v>#N/A</v>
      </c>
    </row>
    <row r="462" spans="1:23" x14ac:dyDescent="0.2">
      <c r="A462" s="28"/>
      <c r="B462" s="44"/>
      <c r="C462" s="45"/>
      <c r="D462" s="29"/>
      <c r="E462" s="29"/>
      <c r="F462" s="29"/>
      <c r="G462" s="29"/>
      <c r="H462" s="29"/>
      <c r="I462" s="30"/>
      <c r="J462" s="30"/>
      <c r="K462" s="46"/>
      <c r="L462" s="47"/>
      <c r="M462" s="17"/>
      <c r="N462" s="17"/>
      <c r="O462" s="30"/>
      <c r="P462" s="31"/>
      <c r="Q462" s="68" t="str">
        <f t="shared" si="42"/>
        <v>-</v>
      </c>
      <c r="R462" s="88" t="str">
        <f t="shared" si="43"/>
        <v/>
      </c>
      <c r="S462" s="88" t="e">
        <f>VLOOKUP(R462,Tabelle3[],2,FALSE)</f>
        <v>#N/A</v>
      </c>
      <c r="T462" s="88" t="e">
        <f t="shared" si="47"/>
        <v>#N/A</v>
      </c>
      <c r="U462" s="88" t="str">
        <f t="shared" si="44"/>
        <v/>
      </c>
      <c r="V462" s="88" t="e">
        <f t="shared" si="45"/>
        <v>#N/A</v>
      </c>
      <c r="W462" s="88" t="e">
        <f t="shared" si="46"/>
        <v>#N/A</v>
      </c>
    </row>
    <row r="463" spans="1:23" x14ac:dyDescent="0.2">
      <c r="A463" s="28"/>
      <c r="B463" s="44"/>
      <c r="C463" s="45"/>
      <c r="D463" s="29"/>
      <c r="E463" s="29"/>
      <c r="F463" s="29"/>
      <c r="G463" s="29"/>
      <c r="H463" s="29"/>
      <c r="I463" s="30"/>
      <c r="J463" s="30"/>
      <c r="K463" s="46"/>
      <c r="L463" s="47"/>
      <c r="M463" s="17"/>
      <c r="N463" s="17"/>
      <c r="O463" s="30"/>
      <c r="P463" s="31"/>
      <c r="Q463" s="68" t="str">
        <f t="shared" si="42"/>
        <v>-</v>
      </c>
      <c r="R463" s="88" t="str">
        <f t="shared" si="43"/>
        <v/>
      </c>
      <c r="S463" s="88" t="e">
        <f>VLOOKUP(R463,Tabelle3[],2,FALSE)</f>
        <v>#N/A</v>
      </c>
      <c r="T463" s="88" t="e">
        <f t="shared" si="47"/>
        <v>#N/A</v>
      </c>
      <c r="U463" s="88" t="str">
        <f t="shared" si="44"/>
        <v/>
      </c>
      <c r="V463" s="88" t="e">
        <f t="shared" si="45"/>
        <v>#N/A</v>
      </c>
      <c r="W463" s="88" t="e">
        <f t="shared" si="46"/>
        <v>#N/A</v>
      </c>
    </row>
    <row r="464" spans="1:23" x14ac:dyDescent="0.2">
      <c r="A464" s="28"/>
      <c r="B464" s="44"/>
      <c r="C464" s="45"/>
      <c r="D464" s="29"/>
      <c r="E464" s="29"/>
      <c r="F464" s="29"/>
      <c r="G464" s="29"/>
      <c r="H464" s="29"/>
      <c r="I464" s="30"/>
      <c r="J464" s="30"/>
      <c r="K464" s="46"/>
      <c r="L464" s="47"/>
      <c r="M464" s="17"/>
      <c r="N464" s="17"/>
      <c r="O464" s="30"/>
      <c r="P464" s="31"/>
      <c r="Q464" s="68" t="str">
        <f t="shared" si="42"/>
        <v>-</v>
      </c>
      <c r="R464" s="88" t="str">
        <f t="shared" si="43"/>
        <v/>
      </c>
      <c r="S464" s="88" t="e">
        <f>VLOOKUP(R464,Tabelle3[],2,FALSE)</f>
        <v>#N/A</v>
      </c>
      <c r="T464" s="88" t="e">
        <f t="shared" si="47"/>
        <v>#N/A</v>
      </c>
      <c r="U464" s="88" t="str">
        <f t="shared" si="44"/>
        <v/>
      </c>
      <c r="V464" s="88" t="e">
        <f t="shared" si="45"/>
        <v>#N/A</v>
      </c>
      <c r="W464" s="88" t="e">
        <f t="shared" si="46"/>
        <v>#N/A</v>
      </c>
    </row>
    <row r="465" spans="1:23" x14ac:dyDescent="0.2">
      <c r="A465" s="28"/>
      <c r="B465" s="44"/>
      <c r="C465" s="45"/>
      <c r="D465" s="29"/>
      <c r="E465" s="29"/>
      <c r="F465" s="29"/>
      <c r="G465" s="29"/>
      <c r="H465" s="29"/>
      <c r="I465" s="30"/>
      <c r="J465" s="30"/>
      <c r="K465" s="46"/>
      <c r="L465" s="47"/>
      <c r="M465" s="17"/>
      <c r="N465" s="17"/>
      <c r="O465" s="30"/>
      <c r="P465" s="31"/>
      <c r="Q465" s="68" t="str">
        <f t="shared" si="42"/>
        <v>-</v>
      </c>
      <c r="R465" s="88" t="str">
        <f t="shared" si="43"/>
        <v/>
      </c>
      <c r="S465" s="88" t="e">
        <f>VLOOKUP(R465,Tabelle3[],2,FALSE)</f>
        <v>#N/A</v>
      </c>
      <c r="T465" s="88" t="e">
        <f t="shared" si="47"/>
        <v>#N/A</v>
      </c>
      <c r="U465" s="88" t="str">
        <f t="shared" si="44"/>
        <v/>
      </c>
      <c r="V465" s="88" t="e">
        <f t="shared" si="45"/>
        <v>#N/A</v>
      </c>
      <c r="W465" s="88" t="e">
        <f t="shared" si="46"/>
        <v>#N/A</v>
      </c>
    </row>
    <row r="466" spans="1:23" x14ac:dyDescent="0.2">
      <c r="A466" s="28"/>
      <c r="B466" s="44"/>
      <c r="C466" s="45"/>
      <c r="D466" s="29"/>
      <c r="E466" s="29"/>
      <c r="F466" s="29"/>
      <c r="G466" s="29"/>
      <c r="H466" s="29"/>
      <c r="I466" s="30"/>
      <c r="J466" s="30"/>
      <c r="K466" s="46"/>
      <c r="L466" s="47"/>
      <c r="M466" s="17"/>
      <c r="N466" s="17"/>
      <c r="O466" s="30"/>
      <c r="P466" s="31"/>
      <c r="Q466" s="68" t="str">
        <f t="shared" si="42"/>
        <v>-</v>
      </c>
      <c r="R466" s="88" t="str">
        <f t="shared" si="43"/>
        <v/>
      </c>
      <c r="S466" s="88" t="e">
        <f>VLOOKUP(R466,Tabelle3[],2,FALSE)</f>
        <v>#N/A</v>
      </c>
      <c r="T466" s="88" t="e">
        <f t="shared" si="47"/>
        <v>#N/A</v>
      </c>
      <c r="U466" s="88" t="str">
        <f t="shared" si="44"/>
        <v/>
      </c>
      <c r="V466" s="88" t="e">
        <f t="shared" si="45"/>
        <v>#N/A</v>
      </c>
      <c r="W466" s="88" t="e">
        <f t="shared" si="46"/>
        <v>#N/A</v>
      </c>
    </row>
    <row r="467" spans="1:23" x14ac:dyDescent="0.2">
      <c r="A467" s="28"/>
      <c r="B467" s="44"/>
      <c r="C467" s="45"/>
      <c r="D467" s="29"/>
      <c r="E467" s="29"/>
      <c r="F467" s="29"/>
      <c r="G467" s="29"/>
      <c r="H467" s="29"/>
      <c r="I467" s="30"/>
      <c r="J467" s="30"/>
      <c r="K467" s="46"/>
      <c r="L467" s="47"/>
      <c r="M467" s="17"/>
      <c r="N467" s="17"/>
      <c r="O467" s="30"/>
      <c r="P467" s="31"/>
      <c r="Q467" s="68" t="str">
        <f t="shared" si="42"/>
        <v>-</v>
      </c>
      <c r="R467" s="88" t="str">
        <f t="shared" si="43"/>
        <v/>
      </c>
      <c r="S467" s="88" t="e">
        <f>VLOOKUP(R467,Tabelle3[],2,FALSE)</f>
        <v>#N/A</v>
      </c>
      <c r="T467" s="88" t="e">
        <f t="shared" si="47"/>
        <v>#N/A</v>
      </c>
      <c r="U467" s="88" t="str">
        <f t="shared" si="44"/>
        <v/>
      </c>
      <c r="V467" s="88" t="e">
        <f t="shared" si="45"/>
        <v>#N/A</v>
      </c>
      <c r="W467" s="88" t="e">
        <f t="shared" si="46"/>
        <v>#N/A</v>
      </c>
    </row>
    <row r="468" spans="1:23" x14ac:dyDescent="0.2">
      <c r="A468" s="28"/>
      <c r="B468" s="44"/>
      <c r="C468" s="45"/>
      <c r="D468" s="29"/>
      <c r="E468" s="29"/>
      <c r="F468" s="29"/>
      <c r="G468" s="29"/>
      <c r="H468" s="29"/>
      <c r="I468" s="30"/>
      <c r="J468" s="30"/>
      <c r="K468" s="46"/>
      <c r="L468" s="47"/>
      <c r="M468" s="17"/>
      <c r="N468" s="17"/>
      <c r="O468" s="30"/>
      <c r="P468" s="31"/>
      <c r="Q468" s="68" t="str">
        <f t="shared" si="42"/>
        <v>-</v>
      </c>
      <c r="R468" s="88" t="str">
        <f t="shared" si="43"/>
        <v/>
      </c>
      <c r="S468" s="88" t="e">
        <f>VLOOKUP(R468,Tabelle3[],2,FALSE)</f>
        <v>#N/A</v>
      </c>
      <c r="T468" s="88" t="e">
        <f t="shared" si="47"/>
        <v>#N/A</v>
      </c>
      <c r="U468" s="88" t="str">
        <f t="shared" si="44"/>
        <v/>
      </c>
      <c r="V468" s="88" t="e">
        <f t="shared" si="45"/>
        <v>#N/A</v>
      </c>
      <c r="W468" s="88" t="e">
        <f t="shared" si="46"/>
        <v>#N/A</v>
      </c>
    </row>
    <row r="469" spans="1:23" x14ac:dyDescent="0.2">
      <c r="A469" s="28"/>
      <c r="B469" s="44"/>
      <c r="C469" s="45"/>
      <c r="D469" s="29"/>
      <c r="E469" s="29"/>
      <c r="F469" s="29"/>
      <c r="G469" s="29"/>
      <c r="H469" s="29"/>
      <c r="I469" s="30"/>
      <c r="J469" s="30"/>
      <c r="K469" s="46"/>
      <c r="L469" s="47"/>
      <c r="M469" s="17"/>
      <c r="N469" s="17"/>
      <c r="O469" s="30"/>
      <c r="P469" s="31"/>
      <c r="Q469" s="68" t="str">
        <f t="shared" si="42"/>
        <v>-</v>
      </c>
      <c r="R469" s="88" t="str">
        <f t="shared" si="43"/>
        <v/>
      </c>
      <c r="S469" s="88" t="e">
        <f>VLOOKUP(R469,Tabelle3[],2,FALSE)</f>
        <v>#N/A</v>
      </c>
      <c r="T469" s="88" t="e">
        <f t="shared" si="47"/>
        <v>#N/A</v>
      </c>
      <c r="U469" s="88" t="str">
        <f t="shared" si="44"/>
        <v/>
      </c>
      <c r="V469" s="88" t="e">
        <f t="shared" si="45"/>
        <v>#N/A</v>
      </c>
      <c r="W469" s="88" t="e">
        <f t="shared" si="46"/>
        <v>#N/A</v>
      </c>
    </row>
    <row r="470" spans="1:23" x14ac:dyDescent="0.2">
      <c r="A470" s="28"/>
      <c r="B470" s="44"/>
      <c r="C470" s="45"/>
      <c r="D470" s="29"/>
      <c r="E470" s="29"/>
      <c r="F470" s="29"/>
      <c r="G470" s="29"/>
      <c r="H470" s="29"/>
      <c r="I470" s="30"/>
      <c r="J470" s="30"/>
      <c r="K470" s="46"/>
      <c r="L470" s="47"/>
      <c r="M470" s="17"/>
      <c r="N470" s="17"/>
      <c r="O470" s="30"/>
      <c r="P470" s="31"/>
      <c r="Q470" s="68" t="str">
        <f t="shared" si="42"/>
        <v>-</v>
      </c>
      <c r="R470" s="88" t="str">
        <f t="shared" si="43"/>
        <v/>
      </c>
      <c r="S470" s="88" t="e">
        <f>VLOOKUP(R470,Tabelle3[],2,FALSE)</f>
        <v>#N/A</v>
      </c>
      <c r="T470" s="88" t="e">
        <f t="shared" si="47"/>
        <v>#N/A</v>
      </c>
      <c r="U470" s="88" t="str">
        <f t="shared" si="44"/>
        <v/>
      </c>
      <c r="V470" s="88" t="e">
        <f t="shared" si="45"/>
        <v>#N/A</v>
      </c>
      <c r="W470" s="88" t="e">
        <f t="shared" si="46"/>
        <v>#N/A</v>
      </c>
    </row>
    <row r="471" spans="1:23" x14ac:dyDescent="0.2">
      <c r="A471" s="28"/>
      <c r="B471" s="44"/>
      <c r="C471" s="45"/>
      <c r="D471" s="29"/>
      <c r="E471" s="29"/>
      <c r="F471" s="29"/>
      <c r="G471" s="29"/>
      <c r="H471" s="29"/>
      <c r="I471" s="30"/>
      <c r="J471" s="30"/>
      <c r="K471" s="46"/>
      <c r="L471" s="47"/>
      <c r="M471" s="17"/>
      <c r="N471" s="17"/>
      <c r="O471" s="30"/>
      <c r="P471" s="31"/>
      <c r="Q471" s="68" t="str">
        <f t="shared" si="42"/>
        <v>-</v>
      </c>
      <c r="R471" s="88" t="str">
        <f t="shared" si="43"/>
        <v/>
      </c>
      <c r="S471" s="88" t="e">
        <f>VLOOKUP(R471,Tabelle3[],2,FALSE)</f>
        <v>#N/A</v>
      </c>
      <c r="T471" s="88" t="e">
        <f t="shared" si="47"/>
        <v>#N/A</v>
      </c>
      <c r="U471" s="88" t="str">
        <f t="shared" si="44"/>
        <v/>
      </c>
      <c r="V471" s="88" t="e">
        <f t="shared" si="45"/>
        <v>#N/A</v>
      </c>
      <c r="W471" s="88" t="e">
        <f t="shared" si="46"/>
        <v>#N/A</v>
      </c>
    </row>
    <row r="472" spans="1:23" x14ac:dyDescent="0.2">
      <c r="A472" s="43"/>
      <c r="B472" s="44"/>
      <c r="C472" s="45"/>
      <c r="D472" s="29"/>
      <c r="E472" s="29"/>
      <c r="F472" s="29"/>
      <c r="G472" s="29"/>
      <c r="H472" s="29"/>
      <c r="I472" s="30"/>
      <c r="J472" s="30"/>
      <c r="K472" s="46"/>
      <c r="L472" s="47"/>
      <c r="M472" s="17"/>
      <c r="N472" s="17"/>
      <c r="O472" s="30"/>
      <c r="P472" s="31"/>
      <c r="Q472" s="68" t="str">
        <f t="shared" ref="Q472:Q501" si="48">IF(I472&lt;&gt;"",M472/I472,"-")</f>
        <v>-</v>
      </c>
      <c r="R472" s="88" t="str">
        <f t="shared" si="43"/>
        <v/>
      </c>
      <c r="S472" s="88" t="e">
        <f>VLOOKUP(R472,Tabelle3[],2,FALSE)</f>
        <v>#N/A</v>
      </c>
      <c r="T472" s="88" t="e">
        <f t="shared" si="47"/>
        <v>#N/A</v>
      </c>
      <c r="U472" s="88" t="str">
        <f t="shared" si="44"/>
        <v/>
      </c>
      <c r="V472" s="88" t="e">
        <f t="shared" si="45"/>
        <v>#N/A</v>
      </c>
      <c r="W472" s="88" t="e">
        <f t="shared" si="46"/>
        <v>#N/A</v>
      </c>
    </row>
    <row r="473" spans="1:23" x14ac:dyDescent="0.2">
      <c r="A473" s="43"/>
      <c r="B473" s="44"/>
      <c r="C473" s="45"/>
      <c r="D473" s="29"/>
      <c r="E473" s="29"/>
      <c r="F473" s="29"/>
      <c r="G473" s="29"/>
      <c r="H473" s="29"/>
      <c r="I473" s="30"/>
      <c r="J473" s="30"/>
      <c r="K473" s="46"/>
      <c r="L473" s="47"/>
      <c r="M473" s="17"/>
      <c r="N473" s="17"/>
      <c r="O473" s="30"/>
      <c r="P473" s="31"/>
      <c r="Q473" s="68" t="str">
        <f t="shared" si="48"/>
        <v>-</v>
      </c>
      <c r="R473" s="88" t="str">
        <f t="shared" si="43"/>
        <v/>
      </c>
      <c r="S473" s="88" t="e">
        <f>VLOOKUP(R473,Tabelle3[],2,FALSE)</f>
        <v>#N/A</v>
      </c>
      <c r="T473" s="88" t="e">
        <f t="shared" si="47"/>
        <v>#N/A</v>
      </c>
      <c r="U473" s="88" t="str">
        <f t="shared" si="44"/>
        <v/>
      </c>
      <c r="V473" s="88" t="e">
        <f t="shared" si="45"/>
        <v>#N/A</v>
      </c>
      <c r="W473" s="88" t="e">
        <f t="shared" si="46"/>
        <v>#N/A</v>
      </c>
    </row>
    <row r="474" spans="1:23" x14ac:dyDescent="0.2">
      <c r="A474" s="43"/>
      <c r="B474" s="44"/>
      <c r="C474" s="45"/>
      <c r="D474" s="29"/>
      <c r="E474" s="29"/>
      <c r="F474" s="29"/>
      <c r="G474" s="29"/>
      <c r="H474" s="29"/>
      <c r="I474" s="30"/>
      <c r="J474" s="30"/>
      <c r="K474" s="46"/>
      <c r="L474" s="47"/>
      <c r="M474" s="17"/>
      <c r="N474" s="17"/>
      <c r="O474" s="30"/>
      <c r="P474" s="31"/>
      <c r="Q474" s="68" t="str">
        <f t="shared" si="48"/>
        <v>-</v>
      </c>
      <c r="R474" s="88" t="str">
        <f t="shared" si="43"/>
        <v/>
      </c>
      <c r="S474" s="88" t="e">
        <f>VLOOKUP(R474,Tabelle3[],2,FALSE)</f>
        <v>#N/A</v>
      </c>
      <c r="T474" s="88" t="e">
        <f t="shared" si="47"/>
        <v>#N/A</v>
      </c>
      <c r="U474" s="88" t="str">
        <f t="shared" si="44"/>
        <v/>
      </c>
      <c r="V474" s="88" t="e">
        <f t="shared" si="45"/>
        <v>#N/A</v>
      </c>
      <c r="W474" s="88" t="e">
        <f t="shared" si="46"/>
        <v>#N/A</v>
      </c>
    </row>
    <row r="475" spans="1:23" x14ac:dyDescent="0.2">
      <c r="A475" s="43"/>
      <c r="B475" s="44"/>
      <c r="C475" s="45"/>
      <c r="D475" s="29"/>
      <c r="E475" s="29"/>
      <c r="F475" s="29"/>
      <c r="G475" s="29"/>
      <c r="H475" s="29"/>
      <c r="I475" s="30"/>
      <c r="J475" s="30"/>
      <c r="K475" s="46"/>
      <c r="L475" s="47"/>
      <c r="M475" s="17"/>
      <c r="N475" s="17"/>
      <c r="O475" s="30"/>
      <c r="P475" s="31"/>
      <c r="Q475" s="68" t="str">
        <f t="shared" si="48"/>
        <v>-</v>
      </c>
      <c r="R475" s="88" t="str">
        <f t="shared" si="43"/>
        <v/>
      </c>
      <c r="S475" s="88" t="e">
        <f>VLOOKUP(R475,Tabelle3[],2,FALSE)</f>
        <v>#N/A</v>
      </c>
      <c r="T475" s="88" t="e">
        <f t="shared" si="47"/>
        <v>#N/A</v>
      </c>
      <c r="U475" s="88" t="str">
        <f t="shared" si="44"/>
        <v/>
      </c>
      <c r="V475" s="88" t="e">
        <f t="shared" si="45"/>
        <v>#N/A</v>
      </c>
      <c r="W475" s="88" t="e">
        <f t="shared" si="46"/>
        <v>#N/A</v>
      </c>
    </row>
    <row r="476" spans="1:23" x14ac:dyDescent="0.2">
      <c r="A476" s="43"/>
      <c r="B476" s="44"/>
      <c r="C476" s="45"/>
      <c r="D476" s="29"/>
      <c r="E476" s="29"/>
      <c r="F476" s="29"/>
      <c r="G476" s="29"/>
      <c r="H476" s="29"/>
      <c r="I476" s="30"/>
      <c r="J476" s="30"/>
      <c r="K476" s="46"/>
      <c r="L476" s="47"/>
      <c r="M476" s="17"/>
      <c r="N476" s="17"/>
      <c r="O476" s="30"/>
      <c r="P476" s="31"/>
      <c r="Q476" s="68" t="str">
        <f t="shared" si="48"/>
        <v>-</v>
      </c>
      <c r="R476" s="88" t="str">
        <f t="shared" si="43"/>
        <v/>
      </c>
      <c r="S476" s="88" t="e">
        <f>VLOOKUP(R476,Tabelle3[],2,FALSE)</f>
        <v>#N/A</v>
      </c>
      <c r="T476" s="88" t="e">
        <f t="shared" si="47"/>
        <v>#N/A</v>
      </c>
      <c r="U476" s="88" t="str">
        <f t="shared" si="44"/>
        <v/>
      </c>
      <c r="V476" s="88" t="e">
        <f t="shared" si="45"/>
        <v>#N/A</v>
      </c>
      <c r="W476" s="88" t="e">
        <f t="shared" si="46"/>
        <v>#N/A</v>
      </c>
    </row>
    <row r="477" spans="1:23" x14ac:dyDescent="0.2">
      <c r="A477" s="43"/>
      <c r="B477" s="44"/>
      <c r="C477" s="45"/>
      <c r="D477" s="29"/>
      <c r="E477" s="29"/>
      <c r="F477" s="29"/>
      <c r="G477" s="29"/>
      <c r="H477" s="29"/>
      <c r="I477" s="30"/>
      <c r="J477" s="30"/>
      <c r="K477" s="46"/>
      <c r="L477" s="47"/>
      <c r="M477" s="17"/>
      <c r="N477" s="17"/>
      <c r="O477" s="30"/>
      <c r="P477" s="31"/>
      <c r="Q477" s="68" t="str">
        <f t="shared" si="48"/>
        <v>-</v>
      </c>
      <c r="R477" s="88" t="str">
        <f t="shared" si="43"/>
        <v/>
      </c>
      <c r="S477" s="88" t="e">
        <f>VLOOKUP(R477,Tabelle3[],2,FALSE)</f>
        <v>#N/A</v>
      </c>
      <c r="T477" s="88" t="e">
        <f t="shared" si="47"/>
        <v>#N/A</v>
      </c>
      <c r="U477" s="88" t="str">
        <f t="shared" si="44"/>
        <v/>
      </c>
      <c r="V477" s="88" t="e">
        <f t="shared" si="45"/>
        <v>#N/A</v>
      </c>
      <c r="W477" s="88" t="e">
        <f t="shared" si="46"/>
        <v>#N/A</v>
      </c>
    </row>
    <row r="478" spans="1:23" x14ac:dyDescent="0.2">
      <c r="A478" s="43"/>
      <c r="B478" s="44"/>
      <c r="C478" s="45"/>
      <c r="D478" s="29"/>
      <c r="E478" s="29"/>
      <c r="F478" s="29"/>
      <c r="G478" s="29"/>
      <c r="H478" s="29"/>
      <c r="I478" s="30"/>
      <c r="J478" s="30"/>
      <c r="K478" s="46"/>
      <c r="L478" s="47"/>
      <c r="M478" s="17"/>
      <c r="N478" s="17"/>
      <c r="O478" s="30"/>
      <c r="P478" s="31"/>
      <c r="Q478" s="68" t="str">
        <f t="shared" si="48"/>
        <v>-</v>
      </c>
      <c r="R478" s="88" t="str">
        <f t="shared" si="43"/>
        <v/>
      </c>
      <c r="S478" s="88" t="e">
        <f>VLOOKUP(R478,Tabelle3[],2,FALSE)</f>
        <v>#N/A</v>
      </c>
      <c r="T478" s="88" t="e">
        <f t="shared" si="47"/>
        <v>#N/A</v>
      </c>
      <c r="U478" s="88" t="str">
        <f t="shared" si="44"/>
        <v/>
      </c>
      <c r="V478" s="88" t="e">
        <f t="shared" si="45"/>
        <v>#N/A</v>
      </c>
      <c r="W478" s="88" t="e">
        <f t="shared" si="46"/>
        <v>#N/A</v>
      </c>
    </row>
    <row r="479" spans="1:23" x14ac:dyDescent="0.2">
      <c r="A479" s="43"/>
      <c r="B479" s="44"/>
      <c r="C479" s="45"/>
      <c r="D479" s="29"/>
      <c r="E479" s="29"/>
      <c r="F479" s="29"/>
      <c r="G479" s="29"/>
      <c r="H479" s="29"/>
      <c r="I479" s="30"/>
      <c r="J479" s="30"/>
      <c r="K479" s="46"/>
      <c r="L479" s="47"/>
      <c r="M479" s="17"/>
      <c r="N479" s="17"/>
      <c r="O479" s="30"/>
      <c r="P479" s="31"/>
      <c r="Q479" s="68" t="str">
        <f t="shared" si="48"/>
        <v>-</v>
      </c>
      <c r="R479" s="88" t="str">
        <f t="shared" si="43"/>
        <v/>
      </c>
      <c r="S479" s="88" t="e">
        <f>VLOOKUP(R479,Tabelle3[],2,FALSE)</f>
        <v>#N/A</v>
      </c>
      <c r="T479" s="88" t="e">
        <f t="shared" si="47"/>
        <v>#N/A</v>
      </c>
      <c r="U479" s="88" t="str">
        <f t="shared" si="44"/>
        <v/>
      </c>
      <c r="V479" s="88" t="e">
        <f t="shared" si="45"/>
        <v>#N/A</v>
      </c>
      <c r="W479" s="88" t="e">
        <f t="shared" si="46"/>
        <v>#N/A</v>
      </c>
    </row>
    <row r="480" spans="1:23" x14ac:dyDescent="0.2">
      <c r="A480" s="43"/>
      <c r="B480" s="44"/>
      <c r="C480" s="45"/>
      <c r="D480" s="29"/>
      <c r="E480" s="29"/>
      <c r="F480" s="29"/>
      <c r="G480" s="29"/>
      <c r="H480" s="29"/>
      <c r="I480" s="30"/>
      <c r="J480" s="30"/>
      <c r="K480" s="46"/>
      <c r="L480" s="47"/>
      <c r="M480" s="17"/>
      <c r="N480" s="17"/>
      <c r="O480" s="30"/>
      <c r="P480" s="31"/>
      <c r="Q480" s="68" t="str">
        <f t="shared" si="48"/>
        <v>-</v>
      </c>
      <c r="R480" s="88" t="str">
        <f t="shared" si="43"/>
        <v/>
      </c>
      <c r="S480" s="88" t="e">
        <f>VLOOKUP(R480,Tabelle3[],2,FALSE)</f>
        <v>#N/A</v>
      </c>
      <c r="T480" s="88" t="e">
        <f t="shared" si="47"/>
        <v>#N/A</v>
      </c>
      <c r="U480" s="88" t="str">
        <f t="shared" si="44"/>
        <v/>
      </c>
      <c r="V480" s="88" t="e">
        <f t="shared" si="45"/>
        <v>#N/A</v>
      </c>
      <c r="W480" s="88" t="e">
        <f t="shared" si="46"/>
        <v>#N/A</v>
      </c>
    </row>
    <row r="481" spans="1:23" x14ac:dyDescent="0.2">
      <c r="A481" s="43"/>
      <c r="B481" s="44"/>
      <c r="C481" s="45"/>
      <c r="D481" s="29"/>
      <c r="E481" s="29"/>
      <c r="F481" s="29"/>
      <c r="G481" s="29"/>
      <c r="H481" s="29"/>
      <c r="I481" s="30"/>
      <c r="J481" s="30"/>
      <c r="K481" s="46"/>
      <c r="L481" s="47"/>
      <c r="M481" s="17"/>
      <c r="N481" s="17"/>
      <c r="O481" s="30"/>
      <c r="P481" s="31"/>
      <c r="Q481" s="68" t="str">
        <f t="shared" si="48"/>
        <v>-</v>
      </c>
      <c r="R481" s="88" t="str">
        <f t="shared" si="43"/>
        <v/>
      </c>
      <c r="S481" s="88" t="e">
        <f>VLOOKUP(R481,Tabelle3[],2,FALSE)</f>
        <v>#N/A</v>
      </c>
      <c r="T481" s="88" t="e">
        <f t="shared" si="47"/>
        <v>#N/A</v>
      </c>
      <c r="U481" s="88" t="str">
        <f t="shared" si="44"/>
        <v/>
      </c>
      <c r="V481" s="88" t="e">
        <f t="shared" si="45"/>
        <v>#N/A</v>
      </c>
      <c r="W481" s="88" t="e">
        <f t="shared" si="46"/>
        <v>#N/A</v>
      </c>
    </row>
    <row r="482" spans="1:23" x14ac:dyDescent="0.2">
      <c r="A482" s="43"/>
      <c r="B482" s="44"/>
      <c r="C482" s="45"/>
      <c r="D482" s="29"/>
      <c r="E482" s="29"/>
      <c r="F482" s="29"/>
      <c r="G482" s="29"/>
      <c r="H482" s="29"/>
      <c r="I482" s="30"/>
      <c r="J482" s="30"/>
      <c r="K482" s="46"/>
      <c r="L482" s="47"/>
      <c r="M482" s="17"/>
      <c r="N482" s="17"/>
      <c r="O482" s="30"/>
      <c r="P482" s="31"/>
      <c r="Q482" s="68" t="str">
        <f t="shared" si="48"/>
        <v>-</v>
      </c>
      <c r="R482" s="88" t="str">
        <f t="shared" si="43"/>
        <v/>
      </c>
      <c r="S482" s="88" t="e">
        <f>VLOOKUP(R482,Tabelle3[],2,FALSE)</f>
        <v>#N/A</v>
      </c>
      <c r="T482" s="88" t="e">
        <f t="shared" si="47"/>
        <v>#N/A</v>
      </c>
      <c r="U482" s="88" t="str">
        <f t="shared" si="44"/>
        <v/>
      </c>
      <c r="V482" s="88" t="e">
        <f t="shared" si="45"/>
        <v>#N/A</v>
      </c>
      <c r="W482" s="88" t="e">
        <f t="shared" si="46"/>
        <v>#N/A</v>
      </c>
    </row>
    <row r="483" spans="1:23" x14ac:dyDescent="0.2">
      <c r="A483" s="43"/>
      <c r="B483" s="44"/>
      <c r="C483" s="45"/>
      <c r="D483" s="29"/>
      <c r="E483" s="29"/>
      <c r="F483" s="29"/>
      <c r="G483" s="29"/>
      <c r="H483" s="29"/>
      <c r="I483" s="30"/>
      <c r="J483" s="30"/>
      <c r="K483" s="46"/>
      <c r="L483" s="47"/>
      <c r="M483" s="17"/>
      <c r="N483" s="17"/>
      <c r="O483" s="30"/>
      <c r="P483" s="31"/>
      <c r="Q483" s="68" t="str">
        <f t="shared" si="48"/>
        <v>-</v>
      </c>
      <c r="R483" s="88" t="str">
        <f t="shared" si="43"/>
        <v/>
      </c>
      <c r="S483" s="88" t="e">
        <f>VLOOKUP(R483,Tabelle3[],2,FALSE)</f>
        <v>#N/A</v>
      </c>
      <c r="T483" s="88" t="e">
        <f t="shared" si="47"/>
        <v>#N/A</v>
      </c>
      <c r="U483" s="88" t="str">
        <f t="shared" si="44"/>
        <v/>
      </c>
      <c r="V483" s="88" t="e">
        <f t="shared" si="45"/>
        <v>#N/A</v>
      </c>
      <c r="W483" s="88" t="e">
        <f t="shared" si="46"/>
        <v>#N/A</v>
      </c>
    </row>
    <row r="484" spans="1:23" x14ac:dyDescent="0.2">
      <c r="A484" s="43"/>
      <c r="B484" s="44"/>
      <c r="C484" s="45"/>
      <c r="D484" s="29"/>
      <c r="E484" s="29"/>
      <c r="F484" s="29"/>
      <c r="G484" s="29"/>
      <c r="H484" s="29"/>
      <c r="I484" s="30"/>
      <c r="J484" s="30"/>
      <c r="K484" s="46"/>
      <c r="L484" s="47"/>
      <c r="M484" s="17"/>
      <c r="N484" s="17"/>
      <c r="O484" s="30"/>
      <c r="P484" s="31"/>
      <c r="Q484" s="68" t="str">
        <f t="shared" si="48"/>
        <v>-</v>
      </c>
      <c r="R484" s="88" t="str">
        <f t="shared" si="43"/>
        <v/>
      </c>
      <c r="S484" s="88" t="e">
        <f>VLOOKUP(R484,Tabelle3[],2,FALSE)</f>
        <v>#N/A</v>
      </c>
      <c r="T484" s="88" t="e">
        <f t="shared" si="47"/>
        <v>#N/A</v>
      </c>
      <c r="U484" s="88" t="str">
        <f t="shared" si="44"/>
        <v/>
      </c>
      <c r="V484" s="88" t="e">
        <f t="shared" si="45"/>
        <v>#N/A</v>
      </c>
      <c r="W484" s="88" t="e">
        <f t="shared" si="46"/>
        <v>#N/A</v>
      </c>
    </row>
    <row r="485" spans="1:23" x14ac:dyDescent="0.2">
      <c r="A485" s="43"/>
      <c r="B485" s="44"/>
      <c r="C485" s="45"/>
      <c r="D485" s="29"/>
      <c r="E485" s="29"/>
      <c r="F485" s="29"/>
      <c r="G485" s="29"/>
      <c r="H485" s="29"/>
      <c r="I485" s="30"/>
      <c r="J485" s="30"/>
      <c r="K485" s="46"/>
      <c r="L485" s="47"/>
      <c r="M485" s="17"/>
      <c r="N485" s="17"/>
      <c r="O485" s="30"/>
      <c r="P485" s="31"/>
      <c r="Q485" s="68" t="str">
        <f t="shared" si="48"/>
        <v>-</v>
      </c>
      <c r="R485" s="88" t="str">
        <f t="shared" si="43"/>
        <v/>
      </c>
      <c r="S485" s="88" t="e">
        <f>VLOOKUP(R485,Tabelle3[],2,FALSE)</f>
        <v>#N/A</v>
      </c>
      <c r="T485" s="88" t="e">
        <f t="shared" si="47"/>
        <v>#N/A</v>
      </c>
      <c r="U485" s="88" t="str">
        <f t="shared" si="44"/>
        <v/>
      </c>
      <c r="V485" s="88" t="e">
        <f t="shared" si="45"/>
        <v>#N/A</v>
      </c>
      <c r="W485" s="88" t="e">
        <f t="shared" si="46"/>
        <v>#N/A</v>
      </c>
    </row>
    <row r="486" spans="1:23" x14ac:dyDescent="0.2">
      <c r="A486" s="43"/>
      <c r="B486" s="44"/>
      <c r="C486" s="45"/>
      <c r="D486" s="29"/>
      <c r="E486" s="29"/>
      <c r="F486" s="29"/>
      <c r="G486" s="29"/>
      <c r="H486" s="29"/>
      <c r="I486" s="30"/>
      <c r="J486" s="30"/>
      <c r="K486" s="46"/>
      <c r="L486" s="47"/>
      <c r="M486" s="17"/>
      <c r="N486" s="17"/>
      <c r="O486" s="30"/>
      <c r="P486" s="31"/>
      <c r="Q486" s="68" t="str">
        <f t="shared" si="48"/>
        <v>-</v>
      </c>
      <c r="R486" s="88" t="str">
        <f t="shared" si="43"/>
        <v/>
      </c>
      <c r="S486" s="88" t="e">
        <f>VLOOKUP(R486,Tabelle3[],2,FALSE)</f>
        <v>#N/A</v>
      </c>
      <c r="T486" s="88" t="e">
        <f t="shared" si="47"/>
        <v>#N/A</v>
      </c>
      <c r="U486" s="88" t="str">
        <f t="shared" si="44"/>
        <v/>
      </c>
      <c r="V486" s="88" t="e">
        <f t="shared" si="45"/>
        <v>#N/A</v>
      </c>
      <c r="W486" s="88" t="e">
        <f t="shared" si="46"/>
        <v>#N/A</v>
      </c>
    </row>
    <row r="487" spans="1:23" x14ac:dyDescent="0.2">
      <c r="A487" s="43"/>
      <c r="B487" s="44"/>
      <c r="C487" s="45"/>
      <c r="D487" s="29"/>
      <c r="E487" s="29"/>
      <c r="F487" s="29"/>
      <c r="G487" s="29"/>
      <c r="H487" s="29"/>
      <c r="I487" s="30"/>
      <c r="J487" s="30"/>
      <c r="K487" s="46"/>
      <c r="L487" s="47"/>
      <c r="M487" s="17"/>
      <c r="N487" s="17"/>
      <c r="O487" s="30"/>
      <c r="P487" s="31"/>
      <c r="Q487" s="68" t="str">
        <f t="shared" si="48"/>
        <v>-</v>
      </c>
      <c r="R487" s="88" t="str">
        <f t="shared" si="43"/>
        <v/>
      </c>
      <c r="S487" s="88" t="e">
        <f>VLOOKUP(R487,Tabelle3[],2,FALSE)</f>
        <v>#N/A</v>
      </c>
      <c r="T487" s="88" t="e">
        <f t="shared" si="47"/>
        <v>#N/A</v>
      </c>
      <c r="U487" s="88" t="str">
        <f t="shared" si="44"/>
        <v/>
      </c>
      <c r="V487" s="88" t="e">
        <f t="shared" si="45"/>
        <v>#N/A</v>
      </c>
      <c r="W487" s="88" t="e">
        <f t="shared" si="46"/>
        <v>#N/A</v>
      </c>
    </row>
    <row r="488" spans="1:23" x14ac:dyDescent="0.2">
      <c r="A488" s="43"/>
      <c r="B488" s="44"/>
      <c r="C488" s="45"/>
      <c r="D488" s="29"/>
      <c r="E488" s="29"/>
      <c r="F488" s="29"/>
      <c r="G488" s="29"/>
      <c r="H488" s="29"/>
      <c r="I488" s="30"/>
      <c r="J488" s="30"/>
      <c r="K488" s="46"/>
      <c r="L488" s="47"/>
      <c r="M488" s="17"/>
      <c r="N488" s="17"/>
      <c r="O488" s="30"/>
      <c r="P488" s="31"/>
      <c r="Q488" s="68" t="str">
        <f t="shared" si="48"/>
        <v>-</v>
      </c>
      <c r="R488" s="88" t="str">
        <f t="shared" si="43"/>
        <v/>
      </c>
      <c r="S488" s="88" t="e">
        <f>VLOOKUP(R488,Tabelle3[],2,FALSE)</f>
        <v>#N/A</v>
      </c>
      <c r="T488" s="88" t="e">
        <f t="shared" si="47"/>
        <v>#N/A</v>
      </c>
      <c r="U488" s="88" t="str">
        <f t="shared" si="44"/>
        <v/>
      </c>
      <c r="V488" s="88" t="e">
        <f t="shared" si="45"/>
        <v>#N/A</v>
      </c>
      <c r="W488" s="88" t="e">
        <f t="shared" si="46"/>
        <v>#N/A</v>
      </c>
    </row>
    <row r="489" spans="1:23" x14ac:dyDescent="0.2">
      <c r="A489" s="43"/>
      <c r="B489" s="44"/>
      <c r="C489" s="45"/>
      <c r="D489" s="29"/>
      <c r="E489" s="29"/>
      <c r="F489" s="29"/>
      <c r="G489" s="29"/>
      <c r="H489" s="29"/>
      <c r="I489" s="30"/>
      <c r="J489" s="30"/>
      <c r="K489" s="46"/>
      <c r="L489" s="47"/>
      <c r="M489" s="17"/>
      <c r="N489" s="17"/>
      <c r="O489" s="30"/>
      <c r="P489" s="31"/>
      <c r="Q489" s="68" t="str">
        <f t="shared" si="48"/>
        <v>-</v>
      </c>
      <c r="R489" s="88" t="str">
        <f t="shared" si="43"/>
        <v/>
      </c>
      <c r="S489" s="88" t="e">
        <f>VLOOKUP(R489,Tabelle3[],2,FALSE)</f>
        <v>#N/A</v>
      </c>
      <c r="T489" s="88" t="e">
        <f t="shared" si="47"/>
        <v>#N/A</v>
      </c>
      <c r="U489" s="88" t="str">
        <f t="shared" si="44"/>
        <v/>
      </c>
      <c r="V489" s="88" t="e">
        <f t="shared" si="45"/>
        <v>#N/A</v>
      </c>
      <c r="W489" s="88" t="e">
        <f t="shared" si="46"/>
        <v>#N/A</v>
      </c>
    </row>
    <row r="490" spans="1:23" x14ac:dyDescent="0.2">
      <c r="A490" s="43"/>
      <c r="B490" s="44"/>
      <c r="C490" s="45"/>
      <c r="D490" s="29"/>
      <c r="E490" s="29"/>
      <c r="F490" s="29"/>
      <c r="G490" s="29"/>
      <c r="H490" s="29"/>
      <c r="I490" s="30"/>
      <c r="J490" s="30"/>
      <c r="K490" s="46"/>
      <c r="L490" s="47"/>
      <c r="M490" s="17"/>
      <c r="N490" s="17"/>
      <c r="O490" s="30"/>
      <c r="P490" s="31"/>
      <c r="Q490" s="68" t="str">
        <f t="shared" si="48"/>
        <v>-</v>
      </c>
      <c r="R490" s="88" t="str">
        <f t="shared" si="43"/>
        <v/>
      </c>
      <c r="S490" s="88" t="e">
        <f>VLOOKUP(R490,Tabelle3[],2,FALSE)</f>
        <v>#N/A</v>
      </c>
      <c r="T490" s="88" t="e">
        <f t="shared" si="47"/>
        <v>#N/A</v>
      </c>
      <c r="U490" s="88" t="str">
        <f t="shared" si="44"/>
        <v/>
      </c>
      <c r="V490" s="88" t="e">
        <f t="shared" si="45"/>
        <v>#N/A</v>
      </c>
      <c r="W490" s="88" t="e">
        <f t="shared" si="46"/>
        <v>#N/A</v>
      </c>
    </row>
    <row r="491" spans="1:23" x14ac:dyDescent="0.2">
      <c r="A491" s="43"/>
      <c r="B491" s="44"/>
      <c r="C491" s="45"/>
      <c r="D491" s="29"/>
      <c r="E491" s="29"/>
      <c r="F491" s="29"/>
      <c r="G491" s="29"/>
      <c r="H491" s="29"/>
      <c r="I491" s="30"/>
      <c r="J491" s="30"/>
      <c r="K491" s="46"/>
      <c r="L491" s="47"/>
      <c r="M491" s="17"/>
      <c r="N491" s="17"/>
      <c r="O491" s="30"/>
      <c r="P491" s="31"/>
      <c r="Q491" s="68" t="str">
        <f t="shared" si="48"/>
        <v>-</v>
      </c>
      <c r="R491" s="88" t="str">
        <f t="shared" si="43"/>
        <v/>
      </c>
      <c r="S491" s="88" t="e">
        <f>VLOOKUP(R491,Tabelle3[],2,FALSE)</f>
        <v>#N/A</v>
      </c>
      <c r="T491" s="88" t="e">
        <f t="shared" si="47"/>
        <v>#N/A</v>
      </c>
      <c r="U491" s="88" t="str">
        <f t="shared" si="44"/>
        <v/>
      </c>
      <c r="V491" s="88" t="e">
        <f t="shared" si="45"/>
        <v>#N/A</v>
      </c>
      <c r="W491" s="88" t="e">
        <f t="shared" si="46"/>
        <v>#N/A</v>
      </c>
    </row>
    <row r="492" spans="1:23" x14ac:dyDescent="0.2">
      <c r="A492" s="43"/>
      <c r="B492" s="44"/>
      <c r="C492" s="45"/>
      <c r="D492" s="29"/>
      <c r="E492" s="29"/>
      <c r="F492" s="29"/>
      <c r="G492" s="29"/>
      <c r="H492" s="29"/>
      <c r="I492" s="30"/>
      <c r="J492" s="30"/>
      <c r="K492" s="46"/>
      <c r="L492" s="47"/>
      <c r="M492" s="17"/>
      <c r="N492" s="17"/>
      <c r="O492" s="30"/>
      <c r="P492" s="31"/>
      <c r="Q492" s="68" t="str">
        <f t="shared" si="48"/>
        <v>-</v>
      </c>
      <c r="R492" s="88" t="str">
        <f t="shared" si="43"/>
        <v/>
      </c>
      <c r="S492" s="88" t="e">
        <f>VLOOKUP(R492,Tabelle3[],2,FALSE)</f>
        <v>#N/A</v>
      </c>
      <c r="T492" s="88" t="e">
        <f t="shared" si="47"/>
        <v>#N/A</v>
      </c>
      <c r="U492" s="88" t="str">
        <f t="shared" si="44"/>
        <v/>
      </c>
      <c r="V492" s="88" t="e">
        <f t="shared" si="45"/>
        <v>#N/A</v>
      </c>
      <c r="W492" s="88" t="e">
        <f t="shared" si="46"/>
        <v>#N/A</v>
      </c>
    </row>
    <row r="493" spans="1:23" x14ac:dyDescent="0.2">
      <c r="A493" s="43"/>
      <c r="B493" s="44"/>
      <c r="C493" s="45"/>
      <c r="D493" s="29"/>
      <c r="E493" s="29"/>
      <c r="F493" s="29"/>
      <c r="G493" s="29"/>
      <c r="H493" s="29"/>
      <c r="I493" s="30"/>
      <c r="J493" s="30"/>
      <c r="K493" s="46"/>
      <c r="L493" s="47"/>
      <c r="M493" s="17"/>
      <c r="N493" s="17"/>
      <c r="O493" s="30"/>
      <c r="P493" s="31"/>
      <c r="Q493" s="68" t="str">
        <f t="shared" si="48"/>
        <v>-</v>
      </c>
      <c r="R493" s="88" t="str">
        <f t="shared" si="43"/>
        <v/>
      </c>
      <c r="S493" s="88" t="e">
        <f>VLOOKUP(R493,Tabelle3[],2,FALSE)</f>
        <v>#N/A</v>
      </c>
      <c r="T493" s="88" t="e">
        <f t="shared" si="47"/>
        <v>#N/A</v>
      </c>
      <c r="U493" s="88" t="str">
        <f t="shared" si="44"/>
        <v/>
      </c>
      <c r="V493" s="88" t="e">
        <f t="shared" si="45"/>
        <v>#N/A</v>
      </c>
      <c r="W493" s="88" t="e">
        <f t="shared" si="46"/>
        <v>#N/A</v>
      </c>
    </row>
    <row r="494" spans="1:23" x14ac:dyDescent="0.2">
      <c r="A494" s="43"/>
      <c r="B494" s="44"/>
      <c r="C494" s="45"/>
      <c r="D494" s="29"/>
      <c r="E494" s="29"/>
      <c r="F494" s="29"/>
      <c r="G494" s="29"/>
      <c r="H494" s="29"/>
      <c r="I494" s="30"/>
      <c r="J494" s="30"/>
      <c r="K494" s="46"/>
      <c r="L494" s="47"/>
      <c r="M494" s="17"/>
      <c r="N494" s="17"/>
      <c r="O494" s="30"/>
      <c r="P494" s="31"/>
      <c r="Q494" s="68" t="str">
        <f t="shared" si="48"/>
        <v>-</v>
      </c>
      <c r="R494" s="88" t="str">
        <f t="shared" si="43"/>
        <v/>
      </c>
      <c r="S494" s="88" t="e">
        <f>VLOOKUP(R494,Tabelle3[],2,FALSE)</f>
        <v>#N/A</v>
      </c>
      <c r="T494" s="88" t="e">
        <f t="shared" si="47"/>
        <v>#N/A</v>
      </c>
      <c r="U494" s="88" t="str">
        <f t="shared" si="44"/>
        <v/>
      </c>
      <c r="V494" s="88" t="e">
        <f t="shared" si="45"/>
        <v>#N/A</v>
      </c>
      <c r="W494" s="88" t="e">
        <f t="shared" si="46"/>
        <v>#N/A</v>
      </c>
    </row>
    <row r="495" spans="1:23" x14ac:dyDescent="0.2">
      <c r="A495" s="43"/>
      <c r="B495" s="44"/>
      <c r="C495" s="45"/>
      <c r="D495" s="29"/>
      <c r="E495" s="29"/>
      <c r="F495" s="29"/>
      <c r="G495" s="29"/>
      <c r="H495" s="29"/>
      <c r="I495" s="30"/>
      <c r="J495" s="30"/>
      <c r="K495" s="46"/>
      <c r="L495" s="47"/>
      <c r="M495" s="17"/>
      <c r="N495" s="17"/>
      <c r="O495" s="30"/>
      <c r="P495" s="31"/>
      <c r="Q495" s="68" t="str">
        <f t="shared" si="48"/>
        <v>-</v>
      </c>
      <c r="R495" s="88" t="str">
        <f t="shared" si="43"/>
        <v/>
      </c>
      <c r="S495" s="88" t="e">
        <f>VLOOKUP(R495,Tabelle3[],2,FALSE)</f>
        <v>#N/A</v>
      </c>
      <c r="T495" s="88" t="e">
        <f t="shared" si="47"/>
        <v>#N/A</v>
      </c>
      <c r="U495" s="88" t="str">
        <f t="shared" si="44"/>
        <v/>
      </c>
      <c r="V495" s="88" t="e">
        <f t="shared" si="45"/>
        <v>#N/A</v>
      </c>
      <c r="W495" s="88" t="e">
        <f t="shared" si="46"/>
        <v>#N/A</v>
      </c>
    </row>
    <row r="496" spans="1:23" x14ac:dyDescent="0.2">
      <c r="A496" s="43"/>
      <c r="B496" s="44"/>
      <c r="C496" s="45"/>
      <c r="D496" s="29"/>
      <c r="E496" s="29"/>
      <c r="F496" s="29"/>
      <c r="G496" s="29"/>
      <c r="H496" s="29"/>
      <c r="I496" s="30"/>
      <c r="J496" s="30"/>
      <c r="K496" s="46"/>
      <c r="L496" s="47"/>
      <c r="M496" s="17"/>
      <c r="N496" s="17"/>
      <c r="O496" s="30"/>
      <c r="P496" s="31"/>
      <c r="Q496" s="68" t="str">
        <f t="shared" si="48"/>
        <v>-</v>
      </c>
      <c r="R496" s="88" t="str">
        <f t="shared" si="43"/>
        <v/>
      </c>
      <c r="S496" s="88" t="e">
        <f>VLOOKUP(R496,Tabelle3[],2,FALSE)</f>
        <v>#N/A</v>
      </c>
      <c r="T496" s="88" t="e">
        <f t="shared" si="47"/>
        <v>#N/A</v>
      </c>
      <c r="U496" s="88" t="str">
        <f t="shared" si="44"/>
        <v/>
      </c>
      <c r="V496" s="88" t="e">
        <f t="shared" si="45"/>
        <v>#N/A</v>
      </c>
      <c r="W496" s="88" t="e">
        <f t="shared" si="46"/>
        <v>#N/A</v>
      </c>
    </row>
    <row r="497" spans="1:23" x14ac:dyDescent="0.2">
      <c r="A497" s="43"/>
      <c r="B497" s="44"/>
      <c r="C497" s="45"/>
      <c r="D497" s="29"/>
      <c r="E497" s="29"/>
      <c r="F497" s="29"/>
      <c r="G497" s="29"/>
      <c r="H497" s="29"/>
      <c r="I497" s="30"/>
      <c r="J497" s="30"/>
      <c r="K497" s="46"/>
      <c r="L497" s="47"/>
      <c r="M497" s="17"/>
      <c r="N497" s="17"/>
      <c r="O497" s="30"/>
      <c r="P497" s="31"/>
      <c r="Q497" s="68" t="str">
        <f t="shared" si="48"/>
        <v>-</v>
      </c>
      <c r="R497" s="88" t="str">
        <f t="shared" si="43"/>
        <v/>
      </c>
      <c r="S497" s="88" t="e">
        <f>VLOOKUP(R497,Tabelle3[],2,FALSE)</f>
        <v>#N/A</v>
      </c>
      <c r="T497" s="88" t="e">
        <f t="shared" si="47"/>
        <v>#N/A</v>
      </c>
      <c r="U497" s="88" t="str">
        <f t="shared" si="44"/>
        <v/>
      </c>
      <c r="V497" s="88" t="e">
        <f t="shared" si="45"/>
        <v>#N/A</v>
      </c>
      <c r="W497" s="88" t="e">
        <f t="shared" si="46"/>
        <v>#N/A</v>
      </c>
    </row>
    <row r="498" spans="1:23" x14ac:dyDescent="0.2">
      <c r="A498" s="48"/>
      <c r="B498" s="44"/>
      <c r="C498" s="49"/>
      <c r="D498" s="29"/>
      <c r="E498" s="50"/>
      <c r="F498" s="29"/>
      <c r="G498" s="50"/>
      <c r="H498" s="50"/>
      <c r="I498" s="51"/>
      <c r="J498" s="51"/>
      <c r="K498" s="52"/>
      <c r="L498" s="53"/>
      <c r="M498" s="54"/>
      <c r="N498" s="55"/>
      <c r="O498" s="51"/>
      <c r="P498" s="56"/>
      <c r="Q498" s="68" t="str">
        <f t="shared" si="48"/>
        <v>-</v>
      </c>
      <c r="R498" s="88" t="str">
        <f t="shared" si="43"/>
        <v/>
      </c>
      <c r="S498" s="88" t="e">
        <f>VLOOKUP(R498,Tabelle3[],2,FALSE)</f>
        <v>#N/A</v>
      </c>
      <c r="T498" s="88" t="e">
        <f t="shared" si="47"/>
        <v>#N/A</v>
      </c>
      <c r="U498" s="88" t="str">
        <f t="shared" si="44"/>
        <v/>
      </c>
      <c r="V498" s="88" t="e">
        <f t="shared" si="45"/>
        <v>#N/A</v>
      </c>
      <c r="W498" s="88" t="e">
        <f t="shared" si="46"/>
        <v>#N/A</v>
      </c>
    </row>
    <row r="499" spans="1:23" x14ac:dyDescent="0.2">
      <c r="A499" s="48"/>
      <c r="B499" s="44"/>
      <c r="C499" s="49"/>
      <c r="D499" s="29"/>
      <c r="E499" s="50"/>
      <c r="F499" s="29"/>
      <c r="G499" s="50"/>
      <c r="H499" s="50"/>
      <c r="I499" s="51"/>
      <c r="J499" s="51"/>
      <c r="K499" s="52"/>
      <c r="L499" s="53"/>
      <c r="M499" s="54"/>
      <c r="N499" s="54"/>
      <c r="O499" s="51"/>
      <c r="P499" s="56"/>
      <c r="Q499" s="68" t="str">
        <f t="shared" si="48"/>
        <v>-</v>
      </c>
      <c r="R499" s="88" t="str">
        <f t="shared" si="43"/>
        <v/>
      </c>
      <c r="S499" s="88" t="e">
        <f>VLOOKUP(R499,Tabelle3[],2,FALSE)</f>
        <v>#N/A</v>
      </c>
      <c r="T499" s="88" t="e">
        <f t="shared" si="47"/>
        <v>#N/A</v>
      </c>
      <c r="U499" s="88" t="str">
        <f t="shared" si="44"/>
        <v/>
      </c>
      <c r="V499" s="88" t="e">
        <f t="shared" si="45"/>
        <v>#N/A</v>
      </c>
      <c r="W499" s="88" t="e">
        <f t="shared" si="46"/>
        <v>#N/A</v>
      </c>
    </row>
    <row r="500" spans="1:23" x14ac:dyDescent="0.2">
      <c r="A500" s="48"/>
      <c r="B500" s="44"/>
      <c r="C500" s="49"/>
      <c r="D500" s="29"/>
      <c r="E500" s="50"/>
      <c r="F500" s="29"/>
      <c r="G500" s="50"/>
      <c r="H500" s="50"/>
      <c r="I500" s="51"/>
      <c r="J500" s="51"/>
      <c r="K500" s="52"/>
      <c r="L500" s="53"/>
      <c r="M500" s="54"/>
      <c r="N500" s="54"/>
      <c r="O500" s="51"/>
      <c r="P500" s="56"/>
      <c r="Q500" s="68" t="str">
        <f t="shared" si="48"/>
        <v>-</v>
      </c>
      <c r="R500" s="88" t="str">
        <f t="shared" si="43"/>
        <v/>
      </c>
      <c r="S500" s="88" t="e">
        <f>VLOOKUP(R500,Tabelle3[],2,FALSE)</f>
        <v>#N/A</v>
      </c>
      <c r="T500" s="88" t="e">
        <f t="shared" si="47"/>
        <v>#N/A</v>
      </c>
      <c r="U500" s="88" t="str">
        <f t="shared" si="44"/>
        <v/>
      </c>
      <c r="V500" s="88" t="e">
        <f t="shared" si="45"/>
        <v>#N/A</v>
      </c>
      <c r="W500" s="88" t="e">
        <f t="shared" si="46"/>
        <v>#N/A</v>
      </c>
    </row>
    <row r="501" spans="1:23" ht="10.5" thickBot="1" x14ac:dyDescent="0.25">
      <c r="A501" s="57"/>
      <c r="B501" s="58"/>
      <c r="C501" s="58"/>
      <c r="D501" s="59"/>
      <c r="E501" s="59"/>
      <c r="F501" s="59"/>
      <c r="G501" s="59"/>
      <c r="H501" s="59"/>
      <c r="I501" s="60"/>
      <c r="J501" s="60"/>
      <c r="K501" s="61"/>
      <c r="L501" s="62"/>
      <c r="M501" s="18"/>
      <c r="N501" s="18"/>
      <c r="O501" s="60"/>
      <c r="P501" s="63"/>
      <c r="Q501" s="68" t="str">
        <f t="shared" si="48"/>
        <v>-</v>
      </c>
      <c r="R501" s="88" t="str">
        <f t="shared" si="43"/>
        <v/>
      </c>
      <c r="S501" s="88" t="e">
        <f>VLOOKUP(R501,Tabelle3[],2,FALSE)</f>
        <v>#N/A</v>
      </c>
      <c r="T501" s="88" t="e">
        <f t="shared" si="47"/>
        <v>#N/A</v>
      </c>
      <c r="U501" s="88" t="str">
        <f t="shared" si="44"/>
        <v/>
      </c>
      <c r="V501" s="88" t="e">
        <f t="shared" si="45"/>
        <v>#N/A</v>
      </c>
      <c r="W501" s="88" t="e">
        <f t="shared" si="46"/>
        <v>#N/A</v>
      </c>
    </row>
  </sheetData>
  <sheetProtection algorithmName="SHA-512" hashValue="eWRGTWsxwByRUMOnh4+Cp/Cbo4TDoKhTALEcpznSdkcvLbLAiRh0vcTdChW/xcUlmpmqVffM9AdqGEkkpQ34rA==" saltValue="QeqYOWKSq+UDeVaFhXGnVg==" spinCount="100000" sheet="1" formatCells="0" formatColumns="0" formatRows="0" insertColumns="0" insertRows="0" insertHyperlinks="0" deleteColumns="0" deleteRows="0" selectLockedCells="1" sort="0" autoFilter="0"/>
  <autoFilter ref="A5:P501" xr:uid="{00000000-0001-0000-0100-000000000000}">
    <filterColumn colId="8" showButton="0"/>
    <filterColumn colId="9" showButton="0"/>
    <filterColumn colId="10" showButton="0"/>
  </autoFilter>
  <dataConsolidate/>
  <mergeCells count="10">
    <mergeCell ref="P5:P6"/>
    <mergeCell ref="M5:M6"/>
    <mergeCell ref="N5:N6"/>
    <mergeCell ref="I5:L5"/>
    <mergeCell ref="D5:D6"/>
    <mergeCell ref="A5:A6"/>
    <mergeCell ref="B5:B6"/>
    <mergeCell ref="C5:C6"/>
    <mergeCell ref="O5:O6"/>
    <mergeCell ref="E1:I1"/>
  </mergeCells>
  <phoneticPr fontId="0" type="noConversion"/>
  <conditionalFormatting sqref="N26:N38 N407:N501">
    <cfRule type="expression" dxfId="82" priority="67">
      <formula>$W26</formula>
    </cfRule>
    <cfRule type="expression" dxfId="81" priority="68">
      <formula>$V26</formula>
    </cfRule>
    <cfRule type="expression" dxfId="80" priority="69">
      <formula>$U26</formula>
    </cfRule>
  </conditionalFormatting>
  <conditionalFormatting sqref="N7:N70">
    <cfRule type="expression" dxfId="79" priority="70">
      <formula>$W7</formula>
    </cfRule>
    <cfRule type="expression" dxfId="78" priority="71">
      <formula>$V7</formula>
    </cfRule>
    <cfRule type="expression" dxfId="77" priority="72">
      <formula>$U7</formula>
    </cfRule>
  </conditionalFormatting>
  <conditionalFormatting sqref="N81:N93">
    <cfRule type="expression" dxfId="76" priority="61">
      <formula>$W81</formula>
    </cfRule>
    <cfRule type="expression" dxfId="75" priority="62">
      <formula>$V81</formula>
    </cfRule>
    <cfRule type="expression" dxfId="74" priority="63">
      <formula>$U81</formula>
    </cfRule>
  </conditionalFormatting>
  <conditionalFormatting sqref="N62:N162">
    <cfRule type="expression" dxfId="73" priority="64">
      <formula>$W62</formula>
    </cfRule>
    <cfRule type="expression" dxfId="72" priority="65">
      <formula>$V62</formula>
    </cfRule>
    <cfRule type="expression" dxfId="71" priority="66">
      <formula>$U62</formula>
    </cfRule>
  </conditionalFormatting>
  <conditionalFormatting sqref="N116">
    <cfRule type="expression" dxfId="70" priority="58">
      <formula>$W116</formula>
    </cfRule>
    <cfRule type="expression" dxfId="69" priority="59">
      <formula>$V116</formula>
    </cfRule>
    <cfRule type="expression" dxfId="68" priority="60">
      <formula>$U116</formula>
    </cfRule>
  </conditionalFormatting>
  <conditionalFormatting sqref="N127:N139">
    <cfRule type="expression" dxfId="67" priority="55">
      <formula>$W127</formula>
    </cfRule>
    <cfRule type="expression" dxfId="66" priority="56">
      <formula>$V127</formula>
    </cfRule>
    <cfRule type="expression" dxfId="65" priority="57">
      <formula>$U127</formula>
    </cfRule>
  </conditionalFormatting>
  <conditionalFormatting sqref="N162:N185">
    <cfRule type="expression" dxfId="64" priority="52">
      <formula>$W162</formula>
    </cfRule>
    <cfRule type="expression" dxfId="63" priority="53">
      <formula>$V162</formula>
    </cfRule>
    <cfRule type="expression" dxfId="62" priority="54">
      <formula>$U162</formula>
    </cfRule>
  </conditionalFormatting>
  <conditionalFormatting sqref="N196:N208">
    <cfRule type="expression" dxfId="61" priority="46">
      <formula>$W196</formula>
    </cfRule>
    <cfRule type="expression" dxfId="60" priority="47">
      <formula>$V196</formula>
    </cfRule>
    <cfRule type="expression" dxfId="59" priority="48">
      <formula>$U196</formula>
    </cfRule>
  </conditionalFormatting>
  <conditionalFormatting sqref="N177:N277">
    <cfRule type="expression" dxfId="58" priority="49">
      <formula>$W177</formula>
    </cfRule>
    <cfRule type="expression" dxfId="57" priority="50">
      <formula>$V177</formula>
    </cfRule>
    <cfRule type="expression" dxfId="56" priority="51">
      <formula>$U177</formula>
    </cfRule>
  </conditionalFormatting>
  <conditionalFormatting sqref="N231">
    <cfRule type="expression" dxfId="55" priority="43">
      <formula>$W231</formula>
    </cfRule>
    <cfRule type="expression" dxfId="54" priority="44">
      <formula>$V231</formula>
    </cfRule>
    <cfRule type="expression" dxfId="53" priority="45">
      <formula>$U231</formula>
    </cfRule>
  </conditionalFormatting>
  <conditionalFormatting sqref="N242:N254">
    <cfRule type="expression" dxfId="52" priority="40">
      <formula>$W242</formula>
    </cfRule>
    <cfRule type="expression" dxfId="51" priority="41">
      <formula>$V242</formula>
    </cfRule>
    <cfRule type="expression" dxfId="50" priority="42">
      <formula>$U242</formula>
    </cfRule>
  </conditionalFormatting>
  <conditionalFormatting sqref="N277">
    <cfRule type="expression" dxfId="49" priority="37">
      <formula>$W277</formula>
    </cfRule>
    <cfRule type="expression" dxfId="48" priority="38">
      <formula>$V277</formula>
    </cfRule>
    <cfRule type="expression" dxfId="47" priority="39">
      <formula>$U277</formula>
    </cfRule>
  </conditionalFormatting>
  <conditionalFormatting sqref="N277:N300">
    <cfRule type="expression" dxfId="46" priority="34">
      <formula>$W277</formula>
    </cfRule>
    <cfRule type="expression" dxfId="45" priority="35">
      <formula>$V277</formula>
    </cfRule>
    <cfRule type="expression" dxfId="44" priority="36">
      <formula>$U277</formula>
    </cfRule>
  </conditionalFormatting>
  <conditionalFormatting sqref="N311:N323">
    <cfRule type="expression" dxfId="43" priority="28">
      <formula>$W311</formula>
    </cfRule>
    <cfRule type="expression" dxfId="42" priority="29">
      <formula>$V311</formula>
    </cfRule>
    <cfRule type="expression" dxfId="41" priority="30">
      <formula>$U311</formula>
    </cfRule>
  </conditionalFormatting>
  <conditionalFormatting sqref="N292:N392">
    <cfRule type="expression" dxfId="40" priority="31">
      <formula>$W292</formula>
    </cfRule>
    <cfRule type="expression" dxfId="39" priority="32">
      <formula>$V292</formula>
    </cfRule>
    <cfRule type="expression" dxfId="38" priority="33">
      <formula>$U292</formula>
    </cfRule>
  </conditionalFormatting>
  <conditionalFormatting sqref="N346">
    <cfRule type="expression" dxfId="37" priority="25">
      <formula>$W346</formula>
    </cfRule>
    <cfRule type="expression" dxfId="36" priority="26">
      <formula>$V346</formula>
    </cfRule>
    <cfRule type="expression" dxfId="35" priority="27">
      <formula>$U346</formula>
    </cfRule>
  </conditionalFormatting>
  <conditionalFormatting sqref="N357:N369">
    <cfRule type="expression" dxfId="34" priority="22">
      <formula>$W357</formula>
    </cfRule>
    <cfRule type="expression" dxfId="33" priority="23">
      <formula>$V357</formula>
    </cfRule>
    <cfRule type="expression" dxfId="32" priority="24">
      <formula>$U357</formula>
    </cfRule>
  </conditionalFormatting>
  <conditionalFormatting sqref="N392">
    <cfRule type="expression" dxfId="31" priority="19">
      <formula>$W392</formula>
    </cfRule>
    <cfRule type="expression" dxfId="30" priority="20">
      <formula>$V392</formula>
    </cfRule>
    <cfRule type="expression" dxfId="29" priority="21">
      <formula>$U392</formula>
    </cfRule>
  </conditionalFormatting>
  <conditionalFormatting sqref="N392">
    <cfRule type="expression" dxfId="28" priority="16">
      <formula>$W392</formula>
    </cfRule>
    <cfRule type="expression" dxfId="27" priority="17">
      <formula>$V392</formula>
    </cfRule>
    <cfRule type="expression" dxfId="26" priority="18">
      <formula>$U392</formula>
    </cfRule>
  </conditionalFormatting>
  <conditionalFormatting sqref="N392:N415">
    <cfRule type="expression" dxfId="25" priority="13">
      <formula>$W392</formula>
    </cfRule>
    <cfRule type="expression" dxfId="24" priority="14">
      <formula>$V392</formula>
    </cfRule>
    <cfRule type="expression" dxfId="23" priority="15">
      <formula>$U392</formula>
    </cfRule>
  </conditionalFormatting>
  <conditionalFormatting sqref="N426:N438">
    <cfRule type="expression" dxfId="22" priority="7">
      <formula>$W426</formula>
    </cfRule>
    <cfRule type="expression" dxfId="21" priority="8">
      <formula>$V426</formula>
    </cfRule>
    <cfRule type="expression" dxfId="20" priority="9">
      <formula>$U426</formula>
    </cfRule>
  </conditionalFormatting>
  <conditionalFormatting sqref="N461">
    <cfRule type="expression" dxfId="19" priority="4">
      <formula>$W461</formula>
    </cfRule>
    <cfRule type="expression" dxfId="18" priority="5">
      <formula>$V461</formula>
    </cfRule>
    <cfRule type="expression" dxfId="17" priority="6">
      <formula>$U461</formula>
    </cfRule>
  </conditionalFormatting>
  <conditionalFormatting sqref="N472:N484">
    <cfRule type="expression" dxfId="16" priority="1">
      <formula>$W472</formula>
    </cfRule>
    <cfRule type="expression" dxfId="15" priority="2">
      <formula>$V472</formula>
    </cfRule>
    <cfRule type="expression" dxfId="14" priority="3">
      <formula>$U472</formula>
    </cfRule>
  </conditionalFormatting>
  <dataValidations xWindow="1413" yWindow="530" count="11">
    <dataValidation allowBlank="1" showInputMessage="1" showErrorMessage="1" promptTitle="Legende" prompt="Es sind die Orte mit kompletter Anschrift einzutragen, an denen die Maßnahme durchgeführt wird (analog zur Standortübersicht)." sqref="E7:E501" xr:uid="{00000000-0002-0000-0100-000000000000}"/>
    <dataValidation allowBlank="1" showInputMessage="1" showErrorMessage="1" promptTitle="Legende" prompt="Bei der Maßnahmedauer sind die Stunden der Maßnahme beim Träger pro Teilnehmerin/Teilnehmer zu erfassen (Theorie/Fachpraxis). Bitte keine Zusätze eingeben." sqref="I7:I501" xr:uid="{00000000-0002-0000-0100-000001000000}"/>
    <dataValidation allowBlank="1" showInputMessage="1" showErrorMessage="1" promptTitle="Legende" prompt="Es sind die Gesamtkosten pro Teilnehmer aus der zu dieser Maßnahme gehörenden Kalkulation einzutragen. Bitte keine Zusätze eingeben. " sqref="M7:M501" xr:uid="{00000000-0002-0000-0100-000002000000}"/>
    <dataValidation allowBlank="1" showInputMessage="1" showErrorMessage="1" promptTitle="Legende" prompt="Es sind die Kosten je Maßnahmenstunde einzutragen. Berechnungsgrundlage sind die Gesamtkosten und die Stunden beim Träger." sqref="N7:N501" xr:uid="{00000000-0002-0000-0100-000003000000}"/>
    <dataValidation allowBlank="1" showInputMessage="1" showErrorMessage="1" promptTitle="Legende" prompt="Diese Eintragungen erfolgen nur durch die Fachkundige Stelle. Die Maßnahmen, die sich in der Begutachtung befinden (Stichprobe bzw. Pflichtmaßnahmen), werden mit einem ‚x’ markiert. " sqref="P7:P501" xr:uid="{00000000-0002-0000-0100-000004000000}"/>
    <dataValidation allowBlank="1" showInputMessage="1" showErrorMessage="1" promptTitle="Legende" prompt="Es ist die Teilnehmeranzahl aus der zu dieser Maßnahme gehörenden Kalkulation einzutragen." sqref="O7:O501" xr:uid="{00000000-0002-0000-0100-000005000000}"/>
    <dataValidation allowBlank="1" showInputMessage="1" showErrorMessage="1" promptTitle="Legende" prompt="Es ist die laufende Nummer (korrespondierend mit der Kundendokumentation) einzutragen. Neue Maßnahmen sind fortlaufend aufzuführen." sqref="A7:A501" xr:uid="{00000000-0002-0000-0100-000007000000}"/>
    <dataValidation allowBlank="1" showInputMessage="1" showErrorMessage="1" promptTitle="Legende" prompt="Finden Teile einer Maßnahme in einem Betrieb statt, so ist diese Wochenzahl in dieser Spalte zu erfassen." sqref="J7:J501" xr:uid="{00000000-0002-0000-0100-000009000000}"/>
    <dataValidation allowBlank="1" showInputMessage="1" showErrorMessage="1" promptTitle="Legende" prompt="Kurzbeschreibung der Maßnahme bzw. des Maßnahmebausteins mit den wichtigsten Maßnahmeinhalten (in Stichpunkten)." sqref="D7:D501" xr:uid="{00000000-0002-0000-0100-00000A000000}"/>
    <dataValidation allowBlank="1" showInputMessage="1" showErrorMessage="1" promptTitle="Legende" prompt="An dieser Stelle ist die Kurzbezeichnung der Maßnahme und erreichte Abschlüsse einzutragen." sqref="C7:C501" xr:uid="{00000000-0002-0000-0100-00000C000000}"/>
    <dataValidation type="list" allowBlank="1" showInputMessage="1" showErrorMessage="1" promptTitle="Legende" prompt="Aus einer Dropdown-Auswahl kann zwischen Ja und Nein ausgewählt werden. " sqref="G7:G501" xr:uid="{00000000-0002-0000-0100-00000D000000}">
      <formula1>"Ja,Nein"</formula1>
    </dataValidation>
  </dataValidations>
  <pageMargins left="0.43307086614173229" right="0.39370078740157483" top="0.94488188976377963" bottom="0.98425196850393704" header="0.51181102362204722" footer="0.51181102362204722"/>
  <pageSetup paperSize="9" scale="59" orientation="landscape" r:id="rId1"/>
  <headerFooter alignWithMargins="0">
    <oddHeader>&amp;L&amp;"Arial,Fett"&amp;12Maßnahmenliste
Anlage zur Kundendokumentation Teil 2&amp;C&amp;"Arial,Fett"&amp;12Maßnahmen der Aktivierung und beruflichen Eingliederung (§ 45 SGB III)</oddHeader>
    <oddFooter>&amp;LC-09G-13 AZAV Maßnahmenliste
DEKRA Certification GmbH&amp;CRev. 16/11/23&amp;RSeite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xWindow="1413" yWindow="530" count="5">
        <x14:dataValidation type="list" allowBlank="1" showInputMessage="1" showErrorMessage="1" promptTitle="Legende" prompt="Folgende Möglichkeiten zur Ver-fügung: keine Maßnahmeteile bei einem AG; maximal 6 Wochen; maximal 12 Wochen (nur Personenkreis nach § 45 Abs. 8 SGB III: Langzeitarbeitslose oder Arbeitslose mit schwerwiegenden Vermittlungshemmnissen). " xr:uid="{00000000-0002-0000-0100-000006000000}">
          <x14:formula1>
            <xm:f>'Drop-Down-Tabellen'!$K$2:$K$4</xm:f>
          </x14:formula1>
          <xm:sqref>L7:L501</xm:sqref>
        </x14:dataValidation>
        <x14:dataValidation type="list" allowBlank="1" showInputMessage="1" showErrorMessage="1" promptTitle="Legende" prompt="Als Dropdown-Auswahl stehen folgende Möglichkeiten zur Verfügung: Einzelmaßnahme, Gruppenmaßnahme im Klassenverband." xr:uid="{00000000-0002-0000-0100-000008000000}">
          <x14:formula1>
            <xm:f>'Drop-Down-Tabellen'!$I$2:$I$3</xm:f>
          </x14:formula1>
          <xm:sqref>F7:F501</xm:sqref>
        </x14:dataValidation>
        <x14:dataValidation type="list" allowBlank="1" showInputMessage="1" showErrorMessage="1" promptTitle="Legende" prompt="Bitte hier die Kategorie der Dauer der Maßnahme auswählen." xr:uid="{00000000-0002-0000-0100-00000B000000}">
          <x14:formula1>
            <xm:f>'Drop-Down-Tabellen'!$M$2:$M$4</xm:f>
          </x14:formula1>
          <xm:sqref>K7:K501</xm:sqref>
        </x14:dataValidation>
        <x14:dataValidation type="list" allowBlank="1" showInputMessage="1" showErrorMessage="1" promptTitle="Legende" prompt="Sie haben die Auswahl zwischen &quot;Präsenz&quot;, &quot;Digital&quot; und &quot;Kombiniert (Hybrid)&quot;. Erläuterungen zu den einzelnen Formen entnehmen Sie bitte den aktuellen Empfehlungen des Beirates. " xr:uid="{84047095-F2CD-46E2-B763-B67C75F65A8A}">
          <x14:formula1>
            <xm:f>'Drop-Down-Tabellen'!$C$2:$C$4</xm:f>
          </x14:formula1>
          <xm:sqref>H7:H501</xm:sqref>
        </x14:dataValidation>
        <x14:dataValidation type="list" allowBlank="1" showInputMessage="1" showErrorMessage="1" xr:uid="{77692E57-CF55-4170-A089-93C205731186}">
          <x14:formula1>
            <xm:f>'Drop-Down-Tabellen'!$E$2:$E$5</xm:f>
          </x14:formula1>
          <xm:sqref>B7:B501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10"/>
  </sheetPr>
  <dimension ref="A1:AL501"/>
  <sheetViews>
    <sheetView showGridLines="0" zoomScale="90" zoomScaleNormal="90" workbookViewId="0">
      <selection activeCell="L22" sqref="L22"/>
    </sheetView>
  </sheetViews>
  <sheetFormatPr baseColWidth="10" defaultColWidth="11.453125" defaultRowHeight="10" x14ac:dyDescent="0.2"/>
  <cols>
    <col min="1" max="1" width="4.81640625" style="71" customWidth="1"/>
    <col min="2" max="2" width="22.54296875" style="77" customWidth="1"/>
    <col min="3" max="3" width="27.26953125" style="77" customWidth="1"/>
    <col min="4" max="4" width="16.81640625" style="71" customWidth="1"/>
    <col min="5" max="5" width="4.1796875" style="71" bestFit="1" customWidth="1"/>
    <col min="6" max="6" width="15.54296875" style="71" customWidth="1"/>
    <col min="7" max="7" width="11.1796875" style="71" customWidth="1"/>
    <col min="8" max="8" width="13" style="71" customWidth="1"/>
    <col min="9" max="9" width="24.81640625" style="77" customWidth="1"/>
    <col min="10" max="11" width="9.54296875" style="73" customWidth="1"/>
    <col min="12" max="14" width="11.453125" style="73"/>
    <col min="15" max="15" width="12.7265625" style="73" customWidth="1"/>
    <col min="16" max="16" width="11.453125" style="73"/>
    <col min="17" max="17" width="5.81640625" style="73" customWidth="1"/>
    <col min="18" max="18" width="25.26953125" style="73" bestFit="1" customWidth="1"/>
    <col min="19" max="19" width="9.26953125" style="122" customWidth="1"/>
    <col min="20" max="20" width="13.54296875" style="94" bestFit="1" customWidth="1"/>
    <col min="21" max="21" width="17" style="70" bestFit="1" customWidth="1"/>
    <col min="22" max="22" width="21.453125" style="70" customWidth="1"/>
    <col min="23" max="23" width="25.453125" style="95" bestFit="1" customWidth="1"/>
    <col min="24" max="24" width="28.81640625" style="95" bestFit="1" customWidth="1"/>
    <col min="25" max="25" width="20.7265625" style="95" bestFit="1" customWidth="1"/>
    <col min="26" max="16384" width="11.453125" style="70"/>
  </cols>
  <sheetData>
    <row r="1" spans="1:38" ht="15.5" x14ac:dyDescent="0.35">
      <c r="A1" s="70"/>
      <c r="B1" s="71"/>
      <c r="C1" s="71"/>
      <c r="D1" s="72" t="s">
        <v>31</v>
      </c>
      <c r="E1" s="139" t="str">
        <f>Stammdaten!D19</f>
        <v>Firma</v>
      </c>
      <c r="F1" s="139"/>
      <c r="G1" s="139"/>
      <c r="H1" s="139"/>
      <c r="I1" s="160"/>
      <c r="J1" s="140"/>
      <c r="K1" s="140"/>
      <c r="L1" s="158"/>
      <c r="M1" s="159"/>
      <c r="S1" s="121"/>
    </row>
    <row r="2" spans="1:38" ht="15.5" x14ac:dyDescent="0.35">
      <c r="A2" s="70"/>
      <c r="B2" s="71"/>
      <c r="C2" s="71"/>
      <c r="D2" s="74" t="s">
        <v>30</v>
      </c>
      <c r="E2" s="161" t="str">
        <f>Stammdaten!D20</f>
        <v>XX.XX.XXXX</v>
      </c>
      <c r="F2" s="161"/>
      <c r="G2" s="161"/>
      <c r="H2" s="161"/>
      <c r="I2" s="162"/>
      <c r="J2" s="71"/>
      <c r="K2" s="75"/>
      <c r="S2" s="121"/>
    </row>
    <row r="3" spans="1:38" ht="15.5" x14ac:dyDescent="0.35">
      <c r="A3" s="70"/>
      <c r="B3" s="71"/>
      <c r="C3" s="71"/>
      <c r="D3" s="112" t="s">
        <v>1546</v>
      </c>
      <c r="E3" s="114"/>
      <c r="F3" s="115" t="str">
        <f>Stammdaten!D23</f>
        <v>XX.XX.XXXX</v>
      </c>
      <c r="G3" s="115" t="str">
        <f>Stammdaten!D24</f>
        <v>XX.XX.XXXX</v>
      </c>
      <c r="H3" s="115" t="str">
        <f>Stammdaten!D25</f>
        <v>XX.XX.XXXX</v>
      </c>
      <c r="I3" s="116" t="str">
        <f>Stammdaten!D26</f>
        <v>XX.XX.XXXX</v>
      </c>
      <c r="J3" s="71"/>
      <c r="K3" s="75"/>
      <c r="S3" s="121"/>
    </row>
    <row r="4" spans="1:38" ht="15" customHeight="1" thickBot="1" x14ac:dyDescent="0.3">
      <c r="A4" s="76"/>
      <c r="B4" s="71"/>
      <c r="C4" s="71"/>
      <c r="D4" s="70"/>
      <c r="E4" s="93"/>
      <c r="F4" s="77"/>
      <c r="G4" s="77"/>
      <c r="H4" s="77"/>
      <c r="I4" s="73"/>
      <c r="J4" s="71"/>
      <c r="K4" s="71"/>
      <c r="S4" s="121"/>
    </row>
    <row r="5" spans="1:38" ht="21" x14ac:dyDescent="0.25">
      <c r="A5" s="154" t="s">
        <v>15</v>
      </c>
      <c r="B5" s="156" t="s">
        <v>82</v>
      </c>
      <c r="C5" s="163" t="s">
        <v>66</v>
      </c>
      <c r="D5" s="156" t="s">
        <v>16</v>
      </c>
      <c r="E5" s="156" t="s">
        <v>80</v>
      </c>
      <c r="F5" s="163" t="s">
        <v>86</v>
      </c>
      <c r="G5" s="163" t="s">
        <v>84</v>
      </c>
      <c r="H5" s="163" t="s">
        <v>94</v>
      </c>
      <c r="I5" s="78" t="s">
        <v>17</v>
      </c>
      <c r="J5" s="147" t="s">
        <v>19</v>
      </c>
      <c r="K5" s="147" t="s">
        <v>20</v>
      </c>
      <c r="L5" s="147" t="s">
        <v>24</v>
      </c>
      <c r="M5" s="147" t="s">
        <v>21</v>
      </c>
      <c r="N5" s="147" t="s">
        <v>83</v>
      </c>
      <c r="O5" s="151" t="s">
        <v>87</v>
      </c>
      <c r="P5" s="151" t="s">
        <v>68</v>
      </c>
      <c r="Q5" s="147" t="s">
        <v>22</v>
      </c>
      <c r="R5" s="151" t="s">
        <v>1541</v>
      </c>
      <c r="S5" s="149" t="s">
        <v>23</v>
      </c>
      <c r="T5" s="66" t="s">
        <v>51</v>
      </c>
      <c r="U5" s="96" t="s">
        <v>168</v>
      </c>
      <c r="V5" s="96" t="s">
        <v>169</v>
      </c>
      <c r="W5" s="97" t="s">
        <v>170</v>
      </c>
      <c r="X5" s="96" t="s">
        <v>171</v>
      </c>
      <c r="Y5" s="96" t="s">
        <v>172</v>
      </c>
      <c r="Z5" s="88"/>
      <c r="AA5" s="88"/>
      <c r="AB5" s="88"/>
      <c r="AC5" s="88"/>
      <c r="AD5" s="88"/>
    </row>
    <row r="6" spans="1:38" ht="13.5" customHeight="1" thickBot="1" x14ac:dyDescent="0.3">
      <c r="A6" s="155"/>
      <c r="B6" s="157"/>
      <c r="C6" s="152"/>
      <c r="D6" s="157"/>
      <c r="E6" s="157"/>
      <c r="F6" s="164"/>
      <c r="G6" s="164"/>
      <c r="H6" s="164"/>
      <c r="I6" s="79" t="s">
        <v>18</v>
      </c>
      <c r="J6" s="148"/>
      <c r="K6" s="148"/>
      <c r="L6" s="148"/>
      <c r="M6" s="148"/>
      <c r="N6" s="148"/>
      <c r="O6" s="153"/>
      <c r="P6" s="152"/>
      <c r="Q6" s="148"/>
      <c r="R6" s="153"/>
      <c r="S6" s="150"/>
      <c r="T6" s="67"/>
      <c r="U6" s="96"/>
      <c r="V6" s="96"/>
      <c r="W6" s="96"/>
      <c r="X6" s="96"/>
      <c r="Y6" s="96"/>
      <c r="Z6" s="88"/>
      <c r="AA6" s="88"/>
      <c r="AB6" s="88"/>
      <c r="AC6" s="88"/>
      <c r="AD6" s="88"/>
    </row>
    <row r="7" spans="1:38" s="92" customFormat="1" ht="31.5" x14ac:dyDescent="0.25">
      <c r="A7" s="65">
        <v>0</v>
      </c>
      <c r="B7" s="80" t="s">
        <v>88</v>
      </c>
      <c r="C7" s="22" t="s">
        <v>73</v>
      </c>
      <c r="D7" s="24">
        <v>24202</v>
      </c>
      <c r="E7" s="16" t="s">
        <v>36</v>
      </c>
      <c r="F7" s="23" t="s">
        <v>89</v>
      </c>
      <c r="G7" s="16" t="s">
        <v>85</v>
      </c>
      <c r="H7" s="16" t="s">
        <v>91</v>
      </c>
      <c r="I7" s="22" t="s">
        <v>72</v>
      </c>
      <c r="J7" s="24">
        <v>2880</v>
      </c>
      <c r="K7" s="24">
        <v>1440</v>
      </c>
      <c r="L7" s="25">
        <v>20880</v>
      </c>
      <c r="M7" s="25">
        <v>7.25</v>
      </c>
      <c r="N7" s="24">
        <v>12</v>
      </c>
      <c r="O7" s="24"/>
      <c r="P7" s="24"/>
      <c r="Q7" s="26" t="s">
        <v>67</v>
      </c>
      <c r="R7" s="64" t="str">
        <f>IF(U7=TRUE,"B-DKS Nummer nicht vorhanden","")</f>
        <v/>
      </c>
      <c r="S7" s="27"/>
      <c r="T7" s="68">
        <f>IF(J7&lt;&gt;"",L7/J7,"-")</f>
        <v>7.25</v>
      </c>
      <c r="U7" s="96">
        <f>IFERROR(IF(D7="","",VLOOKUP(D7,BDKS[],3,FALSE)),TRUE)</f>
        <v>9.07</v>
      </c>
      <c r="V7" s="96">
        <f>IF(U7=TRUE,"",IF(U7="","",ROUNDDOWN(U7*1.25,2)))</f>
        <v>11.33</v>
      </c>
      <c r="W7" s="96" t="b">
        <f>IF(U7=TRUE,"",IF(M7="","",IF(U7="","",IF(M7&lt;=U7,TRUE,FALSE))))</f>
        <v>1</v>
      </c>
      <c r="X7" s="98" t="b">
        <f>IF(M7="","",IF(AND(M7&gt;U7,M7&lt;=V7),TRUE,FALSE))</f>
        <v>0</v>
      </c>
      <c r="Y7" s="96" t="b">
        <f>IF(M7="","",IF(M7&gt;V7,TRUE,FALSE))</f>
        <v>0</v>
      </c>
      <c r="Z7" s="88"/>
      <c r="AA7" s="88"/>
      <c r="AB7" s="88"/>
      <c r="AC7" s="88"/>
      <c r="AD7" s="88"/>
    </row>
    <row r="8" spans="1:38" ht="10.5" x14ac:dyDescent="0.25">
      <c r="A8" s="21"/>
      <c r="B8" s="80"/>
      <c r="C8" s="22"/>
      <c r="D8" s="24"/>
      <c r="E8" s="16"/>
      <c r="F8" s="23"/>
      <c r="G8" s="16"/>
      <c r="H8" s="16"/>
      <c r="I8" s="22"/>
      <c r="J8" s="24"/>
      <c r="K8" s="24"/>
      <c r="L8" s="25"/>
      <c r="M8" s="120"/>
      <c r="N8" s="24"/>
      <c r="O8" s="24"/>
      <c r="P8" s="24"/>
      <c r="Q8" s="26"/>
      <c r="R8" s="64" t="str">
        <f>IF(U8=TRUE,"B-DKS Nummer nicht vorhanden","")</f>
        <v/>
      </c>
      <c r="S8" s="31"/>
      <c r="T8" s="69" t="str">
        <f t="shared" ref="T8:T61" si="0">IF(J8&lt;&gt;"",L8/J8,"-")</f>
        <v>-</v>
      </c>
      <c r="U8" s="96" t="str">
        <f>IFERROR(IF(D8="","",VLOOKUP(D8,BDKS[],3,FALSE)),TRUE)</f>
        <v/>
      </c>
      <c r="V8" s="96" t="str">
        <f t="shared" ref="V8:V71" si="1">IF(U8=TRUE,"",IF(U8="","",ROUNDDOWN(U8*1.25,2)))</f>
        <v/>
      </c>
      <c r="W8" s="96" t="str">
        <f t="shared" ref="W8:W71" si="2">IF(U8=TRUE,"",IF(M8="","",IF(U8="","",IF(M8&lt;=U8,TRUE,FALSE))))</f>
        <v/>
      </c>
      <c r="X8" s="98" t="str">
        <f t="shared" ref="X8:X71" si="3">IF(M8="","",IF(AND(M8&gt;U8,M8&lt;=V8),TRUE,FALSE))</f>
        <v/>
      </c>
      <c r="Y8" s="96" t="str">
        <f t="shared" ref="Y8:Y71" si="4">IF(M8="","",IF(M8&gt;V8,TRUE,FALSE))</f>
        <v/>
      </c>
      <c r="Z8" s="88"/>
      <c r="AA8" s="88"/>
      <c r="AB8" s="88"/>
      <c r="AC8" s="88"/>
      <c r="AD8" s="88"/>
      <c r="AE8" s="92"/>
      <c r="AF8" s="92"/>
      <c r="AG8" s="92"/>
      <c r="AH8" s="92"/>
      <c r="AI8" s="92"/>
      <c r="AJ8" s="92"/>
      <c r="AK8" s="92"/>
      <c r="AL8" s="92"/>
    </row>
    <row r="9" spans="1:38" ht="10.5" x14ac:dyDescent="0.25">
      <c r="A9" s="21"/>
      <c r="B9" s="80"/>
      <c r="C9" s="22"/>
      <c r="D9" s="24"/>
      <c r="E9" s="16"/>
      <c r="F9" s="23"/>
      <c r="G9" s="16"/>
      <c r="H9" s="16"/>
      <c r="I9" s="22"/>
      <c r="J9" s="24"/>
      <c r="K9" s="24"/>
      <c r="L9" s="25"/>
      <c r="M9" s="120"/>
      <c r="N9" s="24"/>
      <c r="O9" s="24"/>
      <c r="P9" s="24"/>
      <c r="Q9" s="26"/>
      <c r="R9" s="64" t="str">
        <f t="shared" ref="R9:R71" si="5">IF(U9=TRUE,"B-DKS Nummer nicht vorhanden","")</f>
        <v/>
      </c>
      <c r="S9" s="31"/>
      <c r="T9" s="69" t="str">
        <f t="shared" si="0"/>
        <v>-</v>
      </c>
      <c r="U9" s="96" t="str">
        <f>IFERROR(IF(D9="","",VLOOKUP(D9,BDKS[],3,FALSE)),TRUE)</f>
        <v/>
      </c>
      <c r="V9" s="96" t="str">
        <f t="shared" si="1"/>
        <v/>
      </c>
      <c r="W9" s="96" t="str">
        <f t="shared" si="2"/>
        <v/>
      </c>
      <c r="X9" s="98" t="str">
        <f t="shared" si="3"/>
        <v/>
      </c>
      <c r="Y9" s="96" t="str">
        <f t="shared" si="4"/>
        <v/>
      </c>
      <c r="Z9" s="88"/>
      <c r="AA9" s="88"/>
      <c r="AB9" s="88"/>
      <c r="AC9" s="88"/>
      <c r="AD9" s="88"/>
      <c r="AE9" s="92"/>
      <c r="AF9" s="92"/>
      <c r="AG9" s="92"/>
      <c r="AH9" s="92"/>
      <c r="AI9" s="92"/>
      <c r="AJ9" s="92"/>
      <c r="AK9" s="92"/>
      <c r="AL9" s="92"/>
    </row>
    <row r="10" spans="1:38" ht="10.5" x14ac:dyDescent="0.25">
      <c r="A10" s="21"/>
      <c r="B10" s="80"/>
      <c r="C10" s="22"/>
      <c r="D10" s="24"/>
      <c r="E10" s="16"/>
      <c r="F10" s="23"/>
      <c r="G10" s="16"/>
      <c r="H10" s="16"/>
      <c r="I10" s="22"/>
      <c r="J10" s="24"/>
      <c r="K10" s="24"/>
      <c r="L10" s="25"/>
      <c r="M10" s="120"/>
      <c r="N10" s="24"/>
      <c r="O10" s="24"/>
      <c r="P10" s="24"/>
      <c r="Q10" s="26"/>
      <c r="R10" s="64" t="str">
        <f t="shared" si="5"/>
        <v/>
      </c>
      <c r="S10" s="31"/>
      <c r="T10" s="69" t="str">
        <f t="shared" si="0"/>
        <v>-</v>
      </c>
      <c r="U10" s="96" t="str">
        <f>IFERROR(IF(D10="","",VLOOKUP(D10,BDKS[],3,FALSE)),TRUE)</f>
        <v/>
      </c>
      <c r="V10" s="96" t="str">
        <f t="shared" si="1"/>
        <v/>
      </c>
      <c r="W10" s="96" t="str">
        <f t="shared" si="2"/>
        <v/>
      </c>
      <c r="X10" s="98" t="str">
        <f t="shared" si="3"/>
        <v/>
      </c>
      <c r="Y10" s="96" t="str">
        <f t="shared" si="4"/>
        <v/>
      </c>
      <c r="Z10" s="88"/>
      <c r="AA10" s="88"/>
      <c r="AB10" s="88"/>
      <c r="AC10" s="88"/>
      <c r="AD10" s="88"/>
      <c r="AE10" s="92"/>
      <c r="AF10" s="92"/>
      <c r="AG10" s="92"/>
      <c r="AH10" s="92"/>
      <c r="AI10" s="92"/>
      <c r="AJ10" s="92"/>
      <c r="AK10" s="92"/>
      <c r="AL10" s="92"/>
    </row>
    <row r="11" spans="1:38" ht="10.5" x14ac:dyDescent="0.25">
      <c r="A11" s="21"/>
      <c r="B11" s="80"/>
      <c r="C11" s="22"/>
      <c r="D11" s="24"/>
      <c r="E11" s="16"/>
      <c r="F11" s="23"/>
      <c r="G11" s="16"/>
      <c r="H11" s="16"/>
      <c r="I11" s="22"/>
      <c r="J11" s="24"/>
      <c r="K11" s="24"/>
      <c r="L11" s="25"/>
      <c r="M11" s="120"/>
      <c r="N11" s="24"/>
      <c r="O11" s="24"/>
      <c r="P11" s="24"/>
      <c r="Q11" s="26"/>
      <c r="R11" s="64" t="str">
        <f t="shared" si="5"/>
        <v/>
      </c>
      <c r="S11" s="31"/>
      <c r="T11" s="69" t="str">
        <f t="shared" si="0"/>
        <v>-</v>
      </c>
      <c r="U11" s="96" t="str">
        <f>IFERROR(IF(D11="","",VLOOKUP(D11,BDKS[],3,FALSE)),TRUE)</f>
        <v/>
      </c>
      <c r="V11" s="96" t="str">
        <f t="shared" si="1"/>
        <v/>
      </c>
      <c r="W11" s="96" t="str">
        <f t="shared" si="2"/>
        <v/>
      </c>
      <c r="X11" s="98" t="str">
        <f t="shared" si="3"/>
        <v/>
      </c>
      <c r="Y11" s="96" t="str">
        <f t="shared" si="4"/>
        <v/>
      </c>
      <c r="Z11" s="88"/>
      <c r="AA11" s="88"/>
      <c r="AB11" s="88"/>
      <c r="AC11" s="88"/>
      <c r="AD11" s="88"/>
      <c r="AE11" s="92"/>
      <c r="AF11" s="92"/>
      <c r="AG11" s="92"/>
      <c r="AH11" s="92"/>
      <c r="AI11" s="92"/>
      <c r="AJ11" s="92"/>
      <c r="AK11" s="92"/>
      <c r="AL11" s="92"/>
    </row>
    <row r="12" spans="1:38" ht="10.5" x14ac:dyDescent="0.25">
      <c r="A12" s="21"/>
      <c r="B12" s="80"/>
      <c r="C12" s="22"/>
      <c r="D12" s="24"/>
      <c r="E12" s="16"/>
      <c r="F12" s="23"/>
      <c r="G12" s="16"/>
      <c r="H12" s="16"/>
      <c r="I12" s="22"/>
      <c r="J12" s="24"/>
      <c r="K12" s="24"/>
      <c r="L12" s="25"/>
      <c r="M12" s="120"/>
      <c r="N12" s="24"/>
      <c r="O12" s="24"/>
      <c r="P12" s="24"/>
      <c r="Q12" s="26"/>
      <c r="R12" s="64" t="str">
        <f t="shared" si="5"/>
        <v/>
      </c>
      <c r="S12" s="31"/>
      <c r="T12" s="69" t="str">
        <f t="shared" si="0"/>
        <v>-</v>
      </c>
      <c r="U12" s="96" t="str">
        <f>IFERROR(IF(D12="","",VLOOKUP(D12,BDKS[],3,FALSE)),TRUE)</f>
        <v/>
      </c>
      <c r="V12" s="96" t="str">
        <f t="shared" si="1"/>
        <v/>
      </c>
      <c r="W12" s="96" t="str">
        <f t="shared" si="2"/>
        <v/>
      </c>
      <c r="X12" s="98" t="str">
        <f t="shared" si="3"/>
        <v/>
      </c>
      <c r="Y12" s="96" t="str">
        <f t="shared" si="4"/>
        <v/>
      </c>
      <c r="Z12" s="88"/>
      <c r="AA12" s="88"/>
      <c r="AB12" s="88"/>
      <c r="AC12" s="88"/>
      <c r="AD12" s="88"/>
      <c r="AE12" s="92"/>
      <c r="AF12" s="92"/>
      <c r="AG12" s="92"/>
      <c r="AH12" s="92"/>
      <c r="AI12" s="92"/>
      <c r="AJ12" s="92"/>
      <c r="AK12" s="92"/>
      <c r="AL12" s="92"/>
    </row>
    <row r="13" spans="1:38" ht="10.5" x14ac:dyDescent="0.25">
      <c r="A13" s="21"/>
      <c r="B13" s="80"/>
      <c r="C13" s="22"/>
      <c r="D13" s="24"/>
      <c r="E13" s="16"/>
      <c r="F13" s="23"/>
      <c r="G13" s="16"/>
      <c r="H13" s="16"/>
      <c r="I13" s="22"/>
      <c r="J13" s="24"/>
      <c r="K13" s="24"/>
      <c r="L13" s="25"/>
      <c r="M13" s="120"/>
      <c r="N13" s="24"/>
      <c r="O13" s="24"/>
      <c r="P13" s="24"/>
      <c r="Q13" s="26"/>
      <c r="R13" s="64" t="str">
        <f t="shared" si="5"/>
        <v/>
      </c>
      <c r="S13" s="31"/>
      <c r="T13" s="69" t="str">
        <f t="shared" si="0"/>
        <v>-</v>
      </c>
      <c r="U13" s="96" t="str">
        <f>IFERROR(IF(D13="","",VLOOKUP(D13,BDKS[],3,FALSE)),TRUE)</f>
        <v/>
      </c>
      <c r="V13" s="96" t="str">
        <f t="shared" si="1"/>
        <v/>
      </c>
      <c r="W13" s="96" t="str">
        <f t="shared" si="2"/>
        <v/>
      </c>
      <c r="X13" s="98" t="str">
        <f t="shared" si="3"/>
        <v/>
      </c>
      <c r="Y13" s="96" t="str">
        <f t="shared" si="4"/>
        <v/>
      </c>
      <c r="Z13" s="88"/>
      <c r="AA13" s="88"/>
      <c r="AB13" s="88"/>
      <c r="AC13" s="88"/>
      <c r="AD13" s="88"/>
      <c r="AE13" s="92"/>
      <c r="AF13" s="92"/>
      <c r="AG13" s="92"/>
      <c r="AH13" s="92"/>
      <c r="AI13" s="92"/>
      <c r="AJ13" s="92"/>
      <c r="AK13" s="92"/>
      <c r="AL13" s="92"/>
    </row>
    <row r="14" spans="1:38" ht="10.5" x14ac:dyDescent="0.25">
      <c r="A14" s="21"/>
      <c r="B14" s="80"/>
      <c r="C14" s="22"/>
      <c r="D14" s="24"/>
      <c r="E14" s="16"/>
      <c r="F14" s="23"/>
      <c r="G14" s="16"/>
      <c r="H14" s="16"/>
      <c r="I14" s="22"/>
      <c r="J14" s="24"/>
      <c r="K14" s="24"/>
      <c r="L14" s="25"/>
      <c r="M14" s="120"/>
      <c r="N14" s="24"/>
      <c r="O14" s="24"/>
      <c r="P14" s="24"/>
      <c r="Q14" s="26"/>
      <c r="R14" s="64" t="str">
        <f t="shared" si="5"/>
        <v/>
      </c>
      <c r="S14" s="31"/>
      <c r="T14" s="69" t="str">
        <f t="shared" si="0"/>
        <v>-</v>
      </c>
      <c r="U14" s="96" t="str">
        <f>IFERROR(IF(D14="","",VLOOKUP(D14,BDKS[],3,FALSE)),TRUE)</f>
        <v/>
      </c>
      <c r="V14" s="96" t="str">
        <f t="shared" si="1"/>
        <v/>
      </c>
      <c r="W14" s="96" t="str">
        <f t="shared" si="2"/>
        <v/>
      </c>
      <c r="X14" s="98" t="str">
        <f t="shared" si="3"/>
        <v/>
      </c>
      <c r="Y14" s="96" t="str">
        <f t="shared" si="4"/>
        <v/>
      </c>
      <c r="Z14" s="88"/>
      <c r="AA14" s="88"/>
      <c r="AB14" s="88"/>
      <c r="AC14" s="88"/>
      <c r="AD14" s="88"/>
      <c r="AE14" s="92"/>
      <c r="AF14" s="92"/>
      <c r="AG14" s="92"/>
      <c r="AH14" s="92"/>
      <c r="AI14" s="92"/>
      <c r="AJ14" s="92"/>
      <c r="AK14" s="92"/>
      <c r="AL14" s="92"/>
    </row>
    <row r="15" spans="1:38" ht="10.5" x14ac:dyDescent="0.25">
      <c r="A15" s="21"/>
      <c r="B15" s="80"/>
      <c r="C15" s="22"/>
      <c r="D15" s="24"/>
      <c r="E15" s="16"/>
      <c r="F15" s="23"/>
      <c r="G15" s="16"/>
      <c r="H15" s="16"/>
      <c r="I15" s="22"/>
      <c r="J15" s="24"/>
      <c r="K15" s="24"/>
      <c r="L15" s="25"/>
      <c r="M15" s="120"/>
      <c r="N15" s="24"/>
      <c r="O15" s="24"/>
      <c r="P15" s="24"/>
      <c r="Q15" s="26"/>
      <c r="R15" s="64" t="str">
        <f t="shared" si="5"/>
        <v/>
      </c>
      <c r="S15" s="31"/>
      <c r="T15" s="69" t="str">
        <f t="shared" si="0"/>
        <v>-</v>
      </c>
      <c r="U15" s="96" t="str">
        <f>IFERROR(IF(D15="","",VLOOKUP(D15,BDKS[],3,FALSE)),TRUE)</f>
        <v/>
      </c>
      <c r="V15" s="96" t="str">
        <f t="shared" si="1"/>
        <v/>
      </c>
      <c r="W15" s="96" t="str">
        <f t="shared" si="2"/>
        <v/>
      </c>
      <c r="X15" s="98" t="str">
        <f t="shared" si="3"/>
        <v/>
      </c>
      <c r="Y15" s="96" t="str">
        <f t="shared" si="4"/>
        <v/>
      </c>
      <c r="Z15" s="88"/>
      <c r="AA15" s="88"/>
      <c r="AB15" s="88"/>
      <c r="AC15" s="88"/>
      <c r="AD15" s="88"/>
      <c r="AE15" s="92"/>
      <c r="AF15" s="92"/>
      <c r="AG15" s="92"/>
      <c r="AH15" s="92"/>
      <c r="AI15" s="92"/>
      <c r="AJ15" s="92"/>
      <c r="AK15" s="92"/>
      <c r="AL15" s="92"/>
    </row>
    <row r="16" spans="1:38" ht="10.5" x14ac:dyDescent="0.25">
      <c r="A16" s="21"/>
      <c r="B16" s="80"/>
      <c r="C16" s="22"/>
      <c r="D16" s="24"/>
      <c r="E16" s="16"/>
      <c r="F16" s="23"/>
      <c r="G16" s="16"/>
      <c r="H16" s="16"/>
      <c r="I16" s="22"/>
      <c r="J16" s="24"/>
      <c r="K16" s="24"/>
      <c r="L16" s="25"/>
      <c r="M16" s="120"/>
      <c r="N16" s="24"/>
      <c r="O16" s="24"/>
      <c r="P16" s="24"/>
      <c r="Q16" s="26"/>
      <c r="R16" s="64" t="str">
        <f t="shared" si="5"/>
        <v/>
      </c>
      <c r="S16" s="31"/>
      <c r="T16" s="69" t="str">
        <f t="shared" si="0"/>
        <v>-</v>
      </c>
      <c r="U16" s="96" t="str">
        <f>IFERROR(IF(D16="","",VLOOKUP(D16,BDKS[],3,FALSE)),TRUE)</f>
        <v/>
      </c>
      <c r="V16" s="96" t="str">
        <f t="shared" si="1"/>
        <v/>
      </c>
      <c r="W16" s="96" t="str">
        <f t="shared" si="2"/>
        <v/>
      </c>
      <c r="X16" s="98" t="str">
        <f t="shared" si="3"/>
        <v/>
      </c>
      <c r="Y16" s="96" t="str">
        <f t="shared" si="4"/>
        <v/>
      </c>
      <c r="Z16" s="88"/>
      <c r="AA16" s="88"/>
      <c r="AB16" s="88"/>
      <c r="AC16" s="88"/>
      <c r="AD16" s="88"/>
      <c r="AE16" s="92"/>
      <c r="AF16" s="92"/>
      <c r="AG16" s="92"/>
      <c r="AH16" s="92"/>
      <c r="AI16" s="92"/>
      <c r="AJ16" s="92"/>
      <c r="AK16" s="92"/>
      <c r="AL16" s="92"/>
    </row>
    <row r="17" spans="1:38" ht="10.5" x14ac:dyDescent="0.25">
      <c r="A17" s="21"/>
      <c r="B17" s="80"/>
      <c r="C17" s="22"/>
      <c r="D17" s="24"/>
      <c r="E17" s="16"/>
      <c r="F17" s="23"/>
      <c r="G17" s="16"/>
      <c r="H17" s="16"/>
      <c r="I17" s="22"/>
      <c r="J17" s="24"/>
      <c r="K17" s="24"/>
      <c r="L17" s="25"/>
      <c r="M17" s="120"/>
      <c r="N17" s="24"/>
      <c r="O17" s="24"/>
      <c r="P17" s="24"/>
      <c r="Q17" s="26"/>
      <c r="R17" s="64" t="str">
        <f t="shared" si="5"/>
        <v/>
      </c>
      <c r="S17" s="31"/>
      <c r="T17" s="69" t="str">
        <f t="shared" si="0"/>
        <v>-</v>
      </c>
      <c r="U17" s="96" t="str">
        <f>IFERROR(IF(D17="","",VLOOKUP(D17,BDKS[],3,FALSE)),TRUE)</f>
        <v/>
      </c>
      <c r="V17" s="96" t="str">
        <f t="shared" si="1"/>
        <v/>
      </c>
      <c r="W17" s="96" t="str">
        <f t="shared" si="2"/>
        <v/>
      </c>
      <c r="X17" s="98" t="str">
        <f t="shared" si="3"/>
        <v/>
      </c>
      <c r="Y17" s="96" t="str">
        <f t="shared" si="4"/>
        <v/>
      </c>
      <c r="Z17" s="88"/>
      <c r="AA17" s="88"/>
      <c r="AB17" s="88"/>
      <c r="AC17" s="88"/>
      <c r="AD17" s="88"/>
      <c r="AE17" s="92"/>
      <c r="AF17" s="92"/>
      <c r="AG17" s="92"/>
      <c r="AH17" s="92"/>
      <c r="AI17" s="92"/>
      <c r="AJ17" s="92"/>
      <c r="AK17" s="92"/>
      <c r="AL17" s="92"/>
    </row>
    <row r="18" spans="1:38" ht="10.5" x14ac:dyDescent="0.25">
      <c r="A18" s="21"/>
      <c r="B18" s="80"/>
      <c r="C18" s="22"/>
      <c r="D18" s="24"/>
      <c r="E18" s="16"/>
      <c r="F18" s="23"/>
      <c r="G18" s="16"/>
      <c r="H18" s="16"/>
      <c r="I18" s="22"/>
      <c r="J18" s="24"/>
      <c r="K18" s="24"/>
      <c r="L18" s="25"/>
      <c r="M18" s="120"/>
      <c r="N18" s="24"/>
      <c r="O18" s="24"/>
      <c r="P18" s="24"/>
      <c r="Q18" s="26"/>
      <c r="R18" s="64" t="str">
        <f t="shared" si="5"/>
        <v/>
      </c>
      <c r="S18" s="31"/>
      <c r="T18" s="69" t="str">
        <f t="shared" si="0"/>
        <v>-</v>
      </c>
      <c r="U18" s="96" t="str">
        <f>IFERROR(IF(D18="","",VLOOKUP(D18,BDKS[],3,FALSE)),TRUE)</f>
        <v/>
      </c>
      <c r="V18" s="96" t="str">
        <f t="shared" si="1"/>
        <v/>
      </c>
      <c r="W18" s="96" t="str">
        <f t="shared" si="2"/>
        <v/>
      </c>
      <c r="X18" s="98" t="str">
        <f t="shared" si="3"/>
        <v/>
      </c>
      <c r="Y18" s="96" t="str">
        <f t="shared" si="4"/>
        <v/>
      </c>
      <c r="Z18" s="88"/>
      <c r="AA18" s="88"/>
      <c r="AB18" s="88"/>
      <c r="AC18" s="88"/>
      <c r="AD18" s="88"/>
      <c r="AE18" s="92"/>
      <c r="AF18" s="92"/>
      <c r="AG18" s="92"/>
      <c r="AH18" s="92"/>
      <c r="AI18" s="92"/>
      <c r="AJ18" s="92"/>
      <c r="AK18" s="92"/>
      <c r="AL18" s="92"/>
    </row>
    <row r="19" spans="1:38" ht="10.5" x14ac:dyDescent="0.25">
      <c r="A19" s="21"/>
      <c r="B19" s="80"/>
      <c r="C19" s="22"/>
      <c r="D19" s="24"/>
      <c r="E19" s="16"/>
      <c r="F19" s="23"/>
      <c r="G19" s="16"/>
      <c r="H19" s="16"/>
      <c r="I19" s="22"/>
      <c r="J19" s="24"/>
      <c r="K19" s="24"/>
      <c r="L19" s="25"/>
      <c r="M19" s="120"/>
      <c r="N19" s="24"/>
      <c r="O19" s="24"/>
      <c r="P19" s="24"/>
      <c r="Q19" s="26"/>
      <c r="R19" s="64" t="str">
        <f t="shared" si="5"/>
        <v/>
      </c>
      <c r="S19" s="31"/>
      <c r="T19" s="69" t="str">
        <f t="shared" si="0"/>
        <v>-</v>
      </c>
      <c r="U19" s="96" t="str">
        <f>IFERROR(IF(D19="","",VLOOKUP(D19,BDKS[],3,FALSE)),TRUE)</f>
        <v/>
      </c>
      <c r="V19" s="96" t="str">
        <f t="shared" si="1"/>
        <v/>
      </c>
      <c r="W19" s="96" t="str">
        <f t="shared" si="2"/>
        <v/>
      </c>
      <c r="X19" s="98" t="str">
        <f t="shared" si="3"/>
        <v/>
      </c>
      <c r="Y19" s="96" t="str">
        <f t="shared" si="4"/>
        <v/>
      </c>
      <c r="Z19" s="88"/>
      <c r="AA19" s="88"/>
      <c r="AB19" s="88"/>
      <c r="AC19" s="88"/>
      <c r="AD19" s="88"/>
      <c r="AE19" s="92"/>
      <c r="AF19" s="92"/>
      <c r="AG19" s="92"/>
      <c r="AH19" s="92"/>
      <c r="AI19" s="92"/>
      <c r="AJ19" s="92"/>
      <c r="AK19" s="92"/>
      <c r="AL19" s="92"/>
    </row>
    <row r="20" spans="1:38" ht="10.5" x14ac:dyDescent="0.25">
      <c r="A20" s="21"/>
      <c r="B20" s="80"/>
      <c r="C20" s="22"/>
      <c r="D20" s="24"/>
      <c r="E20" s="16"/>
      <c r="F20" s="23"/>
      <c r="G20" s="16"/>
      <c r="H20" s="16"/>
      <c r="I20" s="22"/>
      <c r="J20" s="24"/>
      <c r="K20" s="24"/>
      <c r="L20" s="25"/>
      <c r="M20" s="120"/>
      <c r="N20" s="24"/>
      <c r="O20" s="24"/>
      <c r="P20" s="24"/>
      <c r="Q20" s="26"/>
      <c r="R20" s="64" t="str">
        <f t="shared" si="5"/>
        <v/>
      </c>
      <c r="S20" s="31"/>
      <c r="T20" s="69" t="str">
        <f t="shared" si="0"/>
        <v>-</v>
      </c>
      <c r="U20" s="96" t="str">
        <f>IFERROR(IF(D20="","",VLOOKUP(D20,BDKS[],3,FALSE)),TRUE)</f>
        <v/>
      </c>
      <c r="V20" s="96" t="str">
        <f t="shared" si="1"/>
        <v/>
      </c>
      <c r="W20" s="96" t="str">
        <f t="shared" si="2"/>
        <v/>
      </c>
      <c r="X20" s="98" t="str">
        <f t="shared" si="3"/>
        <v/>
      </c>
      <c r="Y20" s="96" t="str">
        <f t="shared" si="4"/>
        <v/>
      </c>
      <c r="Z20" s="88"/>
      <c r="AA20" s="88"/>
      <c r="AB20" s="88"/>
      <c r="AC20" s="88"/>
      <c r="AD20" s="88"/>
      <c r="AE20" s="92"/>
      <c r="AF20" s="92"/>
      <c r="AG20" s="92"/>
      <c r="AH20" s="92"/>
      <c r="AI20" s="92"/>
      <c r="AJ20" s="92"/>
      <c r="AK20" s="92"/>
      <c r="AL20" s="92"/>
    </row>
    <row r="21" spans="1:38" ht="10.5" x14ac:dyDescent="0.25">
      <c r="A21" s="21"/>
      <c r="B21" s="80"/>
      <c r="C21" s="22"/>
      <c r="D21" s="24"/>
      <c r="E21" s="16"/>
      <c r="F21" s="23"/>
      <c r="G21" s="16"/>
      <c r="H21" s="16"/>
      <c r="I21" s="22"/>
      <c r="J21" s="24"/>
      <c r="K21" s="24"/>
      <c r="L21" s="25"/>
      <c r="M21" s="120"/>
      <c r="N21" s="24"/>
      <c r="O21" s="24"/>
      <c r="P21" s="24"/>
      <c r="Q21" s="26"/>
      <c r="R21" s="64" t="str">
        <f t="shared" si="5"/>
        <v/>
      </c>
      <c r="S21" s="31"/>
      <c r="T21" s="69" t="str">
        <f t="shared" si="0"/>
        <v>-</v>
      </c>
      <c r="U21" s="96" t="str">
        <f>IFERROR(IF(D21="","",VLOOKUP(D21,BDKS[],3,FALSE)),TRUE)</f>
        <v/>
      </c>
      <c r="V21" s="96" t="str">
        <f t="shared" si="1"/>
        <v/>
      </c>
      <c r="W21" s="96" t="str">
        <f t="shared" si="2"/>
        <v/>
      </c>
      <c r="X21" s="98" t="str">
        <f t="shared" si="3"/>
        <v/>
      </c>
      <c r="Y21" s="96" t="str">
        <f t="shared" si="4"/>
        <v/>
      </c>
      <c r="Z21" s="88"/>
      <c r="AA21" s="88"/>
      <c r="AB21" s="88"/>
      <c r="AC21" s="88"/>
      <c r="AD21" s="88"/>
      <c r="AE21" s="92"/>
      <c r="AF21" s="92"/>
      <c r="AG21" s="92"/>
      <c r="AH21" s="92"/>
      <c r="AI21" s="92"/>
      <c r="AJ21" s="92"/>
      <c r="AK21" s="92"/>
      <c r="AL21" s="92"/>
    </row>
    <row r="22" spans="1:38" ht="10.5" x14ac:dyDescent="0.25">
      <c r="A22" s="21"/>
      <c r="B22" s="80"/>
      <c r="C22" s="22"/>
      <c r="D22" s="24"/>
      <c r="E22" s="16"/>
      <c r="F22" s="23"/>
      <c r="G22" s="16"/>
      <c r="H22" s="16"/>
      <c r="I22" s="22"/>
      <c r="J22" s="24"/>
      <c r="K22" s="24"/>
      <c r="L22" s="25"/>
      <c r="M22" s="120"/>
      <c r="N22" s="24"/>
      <c r="O22" s="24"/>
      <c r="P22" s="24"/>
      <c r="Q22" s="26"/>
      <c r="R22" s="64" t="str">
        <f t="shared" si="5"/>
        <v/>
      </c>
      <c r="S22" s="31"/>
      <c r="T22" s="69" t="str">
        <f t="shared" si="0"/>
        <v>-</v>
      </c>
      <c r="U22" s="96" t="str">
        <f>IFERROR(IF(D22="","",VLOOKUP(D22,BDKS[],3,FALSE)),TRUE)</f>
        <v/>
      </c>
      <c r="V22" s="96" t="str">
        <f t="shared" si="1"/>
        <v/>
      </c>
      <c r="W22" s="96" t="str">
        <f t="shared" si="2"/>
        <v/>
      </c>
      <c r="X22" s="98" t="str">
        <f t="shared" si="3"/>
        <v/>
      </c>
      <c r="Y22" s="96" t="str">
        <f t="shared" si="4"/>
        <v/>
      </c>
      <c r="Z22" s="88"/>
      <c r="AA22" s="88"/>
      <c r="AB22" s="88"/>
      <c r="AC22" s="88"/>
      <c r="AD22" s="88"/>
      <c r="AE22" s="92"/>
      <c r="AF22" s="92"/>
      <c r="AG22" s="92"/>
      <c r="AH22" s="92"/>
      <c r="AI22" s="92"/>
      <c r="AJ22" s="92"/>
      <c r="AK22" s="92"/>
      <c r="AL22" s="92"/>
    </row>
    <row r="23" spans="1:38" ht="10.5" x14ac:dyDescent="0.25">
      <c r="A23" s="21"/>
      <c r="B23" s="80"/>
      <c r="C23" s="22"/>
      <c r="D23" s="24"/>
      <c r="E23" s="16"/>
      <c r="F23" s="23"/>
      <c r="G23" s="16"/>
      <c r="H23" s="16"/>
      <c r="I23" s="22"/>
      <c r="J23" s="24"/>
      <c r="K23" s="24"/>
      <c r="L23" s="25"/>
      <c r="M23" s="120"/>
      <c r="N23" s="24"/>
      <c r="O23" s="24"/>
      <c r="P23" s="24"/>
      <c r="Q23" s="26"/>
      <c r="R23" s="64" t="str">
        <f t="shared" si="5"/>
        <v/>
      </c>
      <c r="S23" s="31"/>
      <c r="T23" s="69" t="str">
        <f t="shared" si="0"/>
        <v>-</v>
      </c>
      <c r="U23" s="96" t="str">
        <f>IFERROR(IF(D23="","",VLOOKUP(D23,BDKS[],3,FALSE)),TRUE)</f>
        <v/>
      </c>
      <c r="V23" s="96" t="str">
        <f t="shared" si="1"/>
        <v/>
      </c>
      <c r="W23" s="96" t="str">
        <f t="shared" si="2"/>
        <v/>
      </c>
      <c r="X23" s="98" t="str">
        <f t="shared" si="3"/>
        <v/>
      </c>
      <c r="Y23" s="96" t="str">
        <f t="shared" si="4"/>
        <v/>
      </c>
      <c r="Z23" s="88"/>
      <c r="AA23" s="88"/>
      <c r="AB23" s="88"/>
      <c r="AC23" s="88"/>
      <c r="AD23" s="88"/>
      <c r="AE23" s="92"/>
      <c r="AF23" s="92"/>
      <c r="AG23" s="92"/>
      <c r="AH23" s="92"/>
      <c r="AI23" s="92"/>
      <c r="AJ23" s="92"/>
      <c r="AK23" s="92"/>
      <c r="AL23" s="92"/>
    </row>
    <row r="24" spans="1:38" ht="10.5" x14ac:dyDescent="0.25">
      <c r="A24" s="21"/>
      <c r="B24" s="80"/>
      <c r="C24" s="22"/>
      <c r="D24" s="24"/>
      <c r="E24" s="16"/>
      <c r="F24" s="23"/>
      <c r="G24" s="16"/>
      <c r="H24" s="16"/>
      <c r="I24" s="22"/>
      <c r="J24" s="24"/>
      <c r="K24" s="24"/>
      <c r="L24" s="25"/>
      <c r="M24" s="120"/>
      <c r="N24" s="24"/>
      <c r="O24" s="24"/>
      <c r="P24" s="24"/>
      <c r="Q24" s="26"/>
      <c r="R24" s="64" t="str">
        <f t="shared" si="5"/>
        <v/>
      </c>
      <c r="S24" s="31"/>
      <c r="T24" s="69" t="str">
        <f t="shared" si="0"/>
        <v>-</v>
      </c>
      <c r="U24" s="96" t="str">
        <f>IFERROR(IF(D24="","",VLOOKUP(D24,BDKS[],3,FALSE)),TRUE)</f>
        <v/>
      </c>
      <c r="V24" s="96" t="str">
        <f t="shared" si="1"/>
        <v/>
      </c>
      <c r="W24" s="96" t="str">
        <f t="shared" si="2"/>
        <v/>
      </c>
      <c r="X24" s="98" t="str">
        <f t="shared" si="3"/>
        <v/>
      </c>
      <c r="Y24" s="96" t="str">
        <f t="shared" si="4"/>
        <v/>
      </c>
      <c r="Z24" s="88"/>
      <c r="AA24" s="88"/>
      <c r="AB24" s="88"/>
      <c r="AC24" s="88"/>
      <c r="AD24" s="88"/>
      <c r="AE24" s="92"/>
      <c r="AF24" s="92"/>
      <c r="AG24" s="92"/>
      <c r="AH24" s="92"/>
      <c r="AI24" s="92"/>
      <c r="AJ24" s="92"/>
      <c r="AK24" s="92"/>
      <c r="AL24" s="92"/>
    </row>
    <row r="25" spans="1:38" ht="10.5" x14ac:dyDescent="0.25">
      <c r="A25" s="21"/>
      <c r="B25" s="80"/>
      <c r="C25" s="22"/>
      <c r="D25" s="24"/>
      <c r="E25" s="16"/>
      <c r="F25" s="23"/>
      <c r="G25" s="16"/>
      <c r="H25" s="16"/>
      <c r="I25" s="22"/>
      <c r="J25" s="24"/>
      <c r="K25" s="24"/>
      <c r="L25" s="25"/>
      <c r="M25" s="120"/>
      <c r="N25" s="24"/>
      <c r="O25" s="24"/>
      <c r="P25" s="24"/>
      <c r="Q25" s="26"/>
      <c r="R25" s="64" t="str">
        <f t="shared" si="5"/>
        <v/>
      </c>
      <c r="S25" s="31"/>
      <c r="T25" s="69" t="str">
        <f t="shared" si="0"/>
        <v>-</v>
      </c>
      <c r="U25" s="96" t="str">
        <f>IFERROR(IF(D25="","",VLOOKUP(D25,BDKS[],3,FALSE)),TRUE)</f>
        <v/>
      </c>
      <c r="V25" s="96" t="str">
        <f t="shared" si="1"/>
        <v/>
      </c>
      <c r="W25" s="96" t="str">
        <f t="shared" si="2"/>
        <v/>
      </c>
      <c r="X25" s="98" t="str">
        <f t="shared" si="3"/>
        <v/>
      </c>
      <c r="Y25" s="96" t="str">
        <f t="shared" si="4"/>
        <v/>
      </c>
      <c r="Z25" s="88"/>
      <c r="AA25" s="88"/>
      <c r="AB25" s="88"/>
      <c r="AC25" s="88"/>
      <c r="AD25" s="88"/>
      <c r="AE25" s="92"/>
      <c r="AF25" s="92"/>
      <c r="AG25" s="92"/>
      <c r="AH25" s="92"/>
      <c r="AI25" s="92"/>
      <c r="AJ25" s="92"/>
      <c r="AK25" s="92"/>
      <c r="AL25" s="92"/>
    </row>
    <row r="26" spans="1:38" ht="10.5" x14ac:dyDescent="0.25">
      <c r="A26" s="21"/>
      <c r="B26" s="80"/>
      <c r="C26" s="22"/>
      <c r="D26" s="24"/>
      <c r="E26" s="16"/>
      <c r="F26" s="23"/>
      <c r="G26" s="16"/>
      <c r="H26" s="16"/>
      <c r="I26" s="22"/>
      <c r="J26" s="24"/>
      <c r="K26" s="24"/>
      <c r="L26" s="25"/>
      <c r="M26" s="120"/>
      <c r="N26" s="24"/>
      <c r="O26" s="24"/>
      <c r="P26" s="24"/>
      <c r="Q26" s="26"/>
      <c r="R26" s="64" t="str">
        <f t="shared" si="5"/>
        <v/>
      </c>
      <c r="S26" s="31"/>
      <c r="T26" s="69" t="str">
        <f t="shared" si="0"/>
        <v>-</v>
      </c>
      <c r="U26" s="96" t="str">
        <f>IFERROR(IF(D26="","",VLOOKUP(D26,BDKS[],3,FALSE)),TRUE)</f>
        <v/>
      </c>
      <c r="V26" s="96" t="str">
        <f t="shared" si="1"/>
        <v/>
      </c>
      <c r="W26" s="96" t="str">
        <f t="shared" si="2"/>
        <v/>
      </c>
      <c r="X26" s="98" t="str">
        <f t="shared" si="3"/>
        <v/>
      </c>
      <c r="Y26" s="96" t="str">
        <f t="shared" si="4"/>
        <v/>
      </c>
      <c r="Z26" s="88"/>
      <c r="AA26" s="88"/>
      <c r="AB26" s="88"/>
      <c r="AC26" s="88"/>
      <c r="AD26" s="88"/>
      <c r="AE26" s="92"/>
      <c r="AF26" s="92"/>
      <c r="AG26" s="92"/>
      <c r="AH26" s="92"/>
      <c r="AI26" s="92"/>
      <c r="AJ26" s="92"/>
      <c r="AK26" s="92"/>
      <c r="AL26" s="92"/>
    </row>
    <row r="27" spans="1:38" ht="10.5" x14ac:dyDescent="0.25">
      <c r="A27" s="21"/>
      <c r="B27" s="80"/>
      <c r="C27" s="22"/>
      <c r="D27" s="24"/>
      <c r="E27" s="16"/>
      <c r="F27" s="23"/>
      <c r="G27" s="16"/>
      <c r="H27" s="16"/>
      <c r="I27" s="22"/>
      <c r="J27" s="24"/>
      <c r="K27" s="24"/>
      <c r="L27" s="25"/>
      <c r="M27" s="120"/>
      <c r="N27" s="24"/>
      <c r="O27" s="24"/>
      <c r="P27" s="24"/>
      <c r="Q27" s="26"/>
      <c r="R27" s="64" t="str">
        <f t="shared" si="5"/>
        <v/>
      </c>
      <c r="S27" s="31"/>
      <c r="T27" s="69" t="str">
        <f t="shared" si="0"/>
        <v>-</v>
      </c>
      <c r="U27" s="96" t="str">
        <f>IFERROR(IF(D27="","",VLOOKUP(D27,BDKS[],3,FALSE)),TRUE)</f>
        <v/>
      </c>
      <c r="V27" s="96" t="str">
        <f t="shared" si="1"/>
        <v/>
      </c>
      <c r="W27" s="96" t="str">
        <f t="shared" si="2"/>
        <v/>
      </c>
      <c r="X27" s="98" t="str">
        <f t="shared" si="3"/>
        <v/>
      </c>
      <c r="Y27" s="96" t="str">
        <f t="shared" si="4"/>
        <v/>
      </c>
      <c r="Z27" s="88"/>
      <c r="AA27" s="88"/>
      <c r="AB27" s="88"/>
      <c r="AC27" s="88"/>
      <c r="AD27" s="88"/>
      <c r="AE27" s="92"/>
      <c r="AF27" s="92"/>
      <c r="AG27" s="92"/>
      <c r="AH27" s="92"/>
      <c r="AI27" s="92"/>
      <c r="AJ27" s="92"/>
      <c r="AK27" s="92"/>
      <c r="AL27" s="92"/>
    </row>
    <row r="28" spans="1:38" ht="10.5" x14ac:dyDescent="0.25">
      <c r="A28" s="21"/>
      <c r="B28" s="80"/>
      <c r="C28" s="22"/>
      <c r="D28" s="24"/>
      <c r="E28" s="16"/>
      <c r="F28" s="23"/>
      <c r="G28" s="16"/>
      <c r="H28" s="16"/>
      <c r="I28" s="22"/>
      <c r="J28" s="24"/>
      <c r="K28" s="24"/>
      <c r="L28" s="25"/>
      <c r="M28" s="120"/>
      <c r="N28" s="24"/>
      <c r="O28" s="24"/>
      <c r="P28" s="24"/>
      <c r="Q28" s="26"/>
      <c r="R28" s="64" t="str">
        <f t="shared" si="5"/>
        <v/>
      </c>
      <c r="S28" s="31"/>
      <c r="T28" s="69" t="str">
        <f t="shared" si="0"/>
        <v>-</v>
      </c>
      <c r="U28" s="96" t="str">
        <f>IFERROR(IF(D28="","",VLOOKUP(D28,BDKS[],3,FALSE)),TRUE)</f>
        <v/>
      </c>
      <c r="V28" s="96" t="str">
        <f t="shared" si="1"/>
        <v/>
      </c>
      <c r="W28" s="96" t="str">
        <f t="shared" si="2"/>
        <v/>
      </c>
      <c r="X28" s="98" t="str">
        <f t="shared" si="3"/>
        <v/>
      </c>
      <c r="Y28" s="96" t="str">
        <f t="shared" si="4"/>
        <v/>
      </c>
      <c r="Z28" s="88"/>
      <c r="AA28" s="88"/>
      <c r="AB28" s="88"/>
      <c r="AC28" s="88"/>
      <c r="AD28" s="88"/>
      <c r="AE28" s="92"/>
      <c r="AF28" s="92"/>
      <c r="AG28" s="92"/>
      <c r="AH28" s="92"/>
      <c r="AI28" s="92"/>
      <c r="AJ28" s="92"/>
      <c r="AK28" s="92"/>
      <c r="AL28" s="92"/>
    </row>
    <row r="29" spans="1:38" ht="10.5" x14ac:dyDescent="0.25">
      <c r="A29" s="21"/>
      <c r="B29" s="80"/>
      <c r="C29" s="22"/>
      <c r="D29" s="24"/>
      <c r="E29" s="16"/>
      <c r="F29" s="23"/>
      <c r="G29" s="16"/>
      <c r="H29" s="16"/>
      <c r="I29" s="22"/>
      <c r="J29" s="24"/>
      <c r="K29" s="24"/>
      <c r="L29" s="25"/>
      <c r="M29" s="120"/>
      <c r="N29" s="24"/>
      <c r="O29" s="24"/>
      <c r="P29" s="24"/>
      <c r="Q29" s="26"/>
      <c r="R29" s="64" t="str">
        <f t="shared" si="5"/>
        <v/>
      </c>
      <c r="S29" s="31"/>
      <c r="T29" s="69" t="str">
        <f t="shared" si="0"/>
        <v>-</v>
      </c>
      <c r="U29" s="96" t="str">
        <f>IFERROR(IF(D29="","",VLOOKUP(D29,BDKS[],3,FALSE)),TRUE)</f>
        <v/>
      </c>
      <c r="V29" s="96" t="str">
        <f t="shared" si="1"/>
        <v/>
      </c>
      <c r="W29" s="96" t="str">
        <f t="shared" si="2"/>
        <v/>
      </c>
      <c r="X29" s="98" t="str">
        <f t="shared" si="3"/>
        <v/>
      </c>
      <c r="Y29" s="96" t="str">
        <f t="shared" si="4"/>
        <v/>
      </c>
      <c r="Z29" s="88"/>
      <c r="AA29" s="88"/>
      <c r="AB29" s="88"/>
      <c r="AC29" s="88"/>
      <c r="AD29" s="88"/>
      <c r="AE29" s="92"/>
      <c r="AF29" s="92"/>
      <c r="AG29" s="92"/>
      <c r="AH29" s="92"/>
      <c r="AI29" s="92"/>
      <c r="AJ29" s="92"/>
      <c r="AK29" s="92"/>
      <c r="AL29" s="92"/>
    </row>
    <row r="30" spans="1:38" ht="10.5" x14ac:dyDescent="0.25">
      <c r="A30" s="21"/>
      <c r="B30" s="80"/>
      <c r="C30" s="22"/>
      <c r="D30" s="24"/>
      <c r="E30" s="16"/>
      <c r="F30" s="23"/>
      <c r="G30" s="16"/>
      <c r="H30" s="16"/>
      <c r="I30" s="22"/>
      <c r="J30" s="24"/>
      <c r="K30" s="24"/>
      <c r="L30" s="25"/>
      <c r="M30" s="120"/>
      <c r="N30" s="24"/>
      <c r="O30" s="24"/>
      <c r="P30" s="24"/>
      <c r="Q30" s="26"/>
      <c r="R30" s="64" t="str">
        <f t="shared" si="5"/>
        <v/>
      </c>
      <c r="S30" s="31"/>
      <c r="T30" s="69" t="str">
        <f t="shared" si="0"/>
        <v>-</v>
      </c>
      <c r="U30" s="96" t="str">
        <f>IFERROR(IF(D30="","",VLOOKUP(D30,BDKS[],3,FALSE)),TRUE)</f>
        <v/>
      </c>
      <c r="V30" s="96" t="str">
        <f t="shared" si="1"/>
        <v/>
      </c>
      <c r="W30" s="96" t="str">
        <f t="shared" si="2"/>
        <v/>
      </c>
      <c r="X30" s="98" t="str">
        <f t="shared" si="3"/>
        <v/>
      </c>
      <c r="Y30" s="96" t="str">
        <f t="shared" si="4"/>
        <v/>
      </c>
      <c r="Z30" s="88"/>
      <c r="AA30" s="88"/>
      <c r="AB30" s="88"/>
      <c r="AC30" s="88"/>
      <c r="AD30" s="88"/>
      <c r="AE30" s="92"/>
      <c r="AF30" s="92"/>
      <c r="AG30" s="92"/>
      <c r="AH30" s="92"/>
      <c r="AI30" s="92"/>
      <c r="AJ30" s="92"/>
      <c r="AK30" s="92"/>
      <c r="AL30" s="92"/>
    </row>
    <row r="31" spans="1:38" ht="10.5" x14ac:dyDescent="0.25">
      <c r="A31" s="21"/>
      <c r="B31" s="80"/>
      <c r="C31" s="22"/>
      <c r="D31" s="24"/>
      <c r="E31" s="16"/>
      <c r="F31" s="23"/>
      <c r="G31" s="16"/>
      <c r="H31" s="16"/>
      <c r="I31" s="22"/>
      <c r="J31" s="24"/>
      <c r="K31" s="24"/>
      <c r="L31" s="25"/>
      <c r="M31" s="120"/>
      <c r="N31" s="24"/>
      <c r="O31" s="24"/>
      <c r="P31" s="24"/>
      <c r="Q31" s="26"/>
      <c r="R31" s="64" t="str">
        <f t="shared" si="5"/>
        <v/>
      </c>
      <c r="S31" s="31"/>
      <c r="T31" s="69" t="str">
        <f t="shared" si="0"/>
        <v>-</v>
      </c>
      <c r="U31" s="96" t="str">
        <f>IFERROR(IF(D31="","",VLOOKUP(D31,BDKS[],3,FALSE)),TRUE)</f>
        <v/>
      </c>
      <c r="V31" s="96" t="str">
        <f t="shared" si="1"/>
        <v/>
      </c>
      <c r="W31" s="96" t="str">
        <f t="shared" si="2"/>
        <v/>
      </c>
      <c r="X31" s="98" t="str">
        <f t="shared" si="3"/>
        <v/>
      </c>
      <c r="Y31" s="96" t="str">
        <f t="shared" si="4"/>
        <v/>
      </c>
      <c r="Z31" s="88"/>
      <c r="AA31" s="88"/>
      <c r="AB31" s="88"/>
      <c r="AC31" s="88"/>
      <c r="AD31" s="88"/>
      <c r="AE31" s="92"/>
      <c r="AF31" s="92"/>
      <c r="AG31" s="92"/>
      <c r="AH31" s="92"/>
      <c r="AI31" s="92"/>
      <c r="AJ31" s="92"/>
      <c r="AK31" s="92"/>
      <c r="AL31" s="92"/>
    </row>
    <row r="32" spans="1:38" ht="10.5" x14ac:dyDescent="0.25">
      <c r="A32" s="21"/>
      <c r="B32" s="80"/>
      <c r="C32" s="22"/>
      <c r="D32" s="24"/>
      <c r="E32" s="16"/>
      <c r="F32" s="23"/>
      <c r="G32" s="16"/>
      <c r="H32" s="16"/>
      <c r="I32" s="22"/>
      <c r="J32" s="24"/>
      <c r="K32" s="24"/>
      <c r="L32" s="25"/>
      <c r="M32" s="120"/>
      <c r="N32" s="24"/>
      <c r="O32" s="24"/>
      <c r="P32" s="24"/>
      <c r="Q32" s="26"/>
      <c r="R32" s="64" t="str">
        <f t="shared" si="5"/>
        <v/>
      </c>
      <c r="S32" s="31"/>
      <c r="T32" s="69" t="str">
        <f t="shared" si="0"/>
        <v>-</v>
      </c>
      <c r="U32" s="96" t="str">
        <f>IFERROR(IF(D32="","",VLOOKUP(D32,BDKS[],3,FALSE)),TRUE)</f>
        <v/>
      </c>
      <c r="V32" s="96" t="str">
        <f t="shared" si="1"/>
        <v/>
      </c>
      <c r="W32" s="96" t="str">
        <f t="shared" si="2"/>
        <v/>
      </c>
      <c r="X32" s="98" t="str">
        <f t="shared" si="3"/>
        <v/>
      </c>
      <c r="Y32" s="96" t="str">
        <f t="shared" si="4"/>
        <v/>
      </c>
      <c r="Z32" s="88"/>
      <c r="AA32" s="88"/>
      <c r="AB32" s="88"/>
      <c r="AC32" s="88"/>
      <c r="AD32" s="88"/>
      <c r="AE32" s="92"/>
      <c r="AF32" s="92"/>
      <c r="AG32" s="92"/>
      <c r="AH32" s="92"/>
      <c r="AI32" s="92"/>
      <c r="AJ32" s="92"/>
      <c r="AK32" s="92"/>
      <c r="AL32" s="92"/>
    </row>
    <row r="33" spans="1:38" ht="10.5" x14ac:dyDescent="0.25">
      <c r="A33" s="21"/>
      <c r="B33" s="80"/>
      <c r="C33" s="22"/>
      <c r="D33" s="24"/>
      <c r="E33" s="16"/>
      <c r="F33" s="23"/>
      <c r="G33" s="16"/>
      <c r="H33" s="16"/>
      <c r="I33" s="22"/>
      <c r="J33" s="24"/>
      <c r="K33" s="24"/>
      <c r="L33" s="25"/>
      <c r="M33" s="120"/>
      <c r="N33" s="24"/>
      <c r="O33" s="24"/>
      <c r="P33" s="24"/>
      <c r="Q33" s="26"/>
      <c r="R33" s="64" t="str">
        <f t="shared" si="5"/>
        <v/>
      </c>
      <c r="S33" s="31"/>
      <c r="T33" s="69" t="str">
        <f t="shared" si="0"/>
        <v>-</v>
      </c>
      <c r="U33" s="96" t="str">
        <f>IFERROR(IF(D33="","",VLOOKUP(D33,BDKS[],3,FALSE)),TRUE)</f>
        <v/>
      </c>
      <c r="V33" s="96" t="str">
        <f t="shared" si="1"/>
        <v/>
      </c>
      <c r="W33" s="96" t="str">
        <f t="shared" si="2"/>
        <v/>
      </c>
      <c r="X33" s="98" t="str">
        <f t="shared" si="3"/>
        <v/>
      </c>
      <c r="Y33" s="96" t="str">
        <f t="shared" si="4"/>
        <v/>
      </c>
      <c r="Z33" s="88"/>
      <c r="AA33" s="88"/>
      <c r="AB33" s="88"/>
      <c r="AC33" s="88"/>
      <c r="AD33" s="88"/>
      <c r="AE33" s="92"/>
      <c r="AF33" s="92"/>
      <c r="AG33" s="92"/>
      <c r="AH33" s="92"/>
      <c r="AI33" s="92"/>
      <c r="AJ33" s="92"/>
      <c r="AK33" s="92"/>
      <c r="AL33" s="92"/>
    </row>
    <row r="34" spans="1:38" ht="10.5" x14ac:dyDescent="0.25">
      <c r="A34" s="21"/>
      <c r="B34" s="80"/>
      <c r="C34" s="22"/>
      <c r="D34" s="24"/>
      <c r="E34" s="16"/>
      <c r="F34" s="23"/>
      <c r="G34" s="16"/>
      <c r="H34" s="16"/>
      <c r="I34" s="22"/>
      <c r="J34" s="24"/>
      <c r="K34" s="24"/>
      <c r="L34" s="25"/>
      <c r="M34" s="120"/>
      <c r="N34" s="24"/>
      <c r="O34" s="24"/>
      <c r="P34" s="24"/>
      <c r="Q34" s="26"/>
      <c r="R34" s="64" t="str">
        <f t="shared" si="5"/>
        <v/>
      </c>
      <c r="S34" s="31"/>
      <c r="T34" s="69" t="str">
        <f t="shared" si="0"/>
        <v>-</v>
      </c>
      <c r="U34" s="96" t="str">
        <f>IFERROR(IF(D34="","",VLOOKUP(D34,BDKS[],3,FALSE)),TRUE)</f>
        <v/>
      </c>
      <c r="V34" s="96" t="str">
        <f t="shared" si="1"/>
        <v/>
      </c>
      <c r="W34" s="96" t="str">
        <f t="shared" si="2"/>
        <v/>
      </c>
      <c r="X34" s="98" t="str">
        <f t="shared" si="3"/>
        <v/>
      </c>
      <c r="Y34" s="96" t="str">
        <f t="shared" si="4"/>
        <v/>
      </c>
      <c r="Z34" s="88"/>
      <c r="AA34" s="88"/>
      <c r="AB34" s="88"/>
      <c r="AC34" s="88"/>
      <c r="AD34" s="88"/>
      <c r="AE34" s="92"/>
      <c r="AF34" s="92"/>
      <c r="AG34" s="92"/>
      <c r="AH34" s="92"/>
      <c r="AI34" s="92"/>
      <c r="AJ34" s="92"/>
      <c r="AK34" s="92"/>
      <c r="AL34" s="92"/>
    </row>
    <row r="35" spans="1:38" ht="10.5" x14ac:dyDescent="0.25">
      <c r="A35" s="21"/>
      <c r="B35" s="80"/>
      <c r="C35" s="22"/>
      <c r="D35" s="24"/>
      <c r="E35" s="16"/>
      <c r="F35" s="23"/>
      <c r="G35" s="16"/>
      <c r="H35" s="16"/>
      <c r="I35" s="22"/>
      <c r="J35" s="24"/>
      <c r="K35" s="24"/>
      <c r="L35" s="25"/>
      <c r="M35" s="120"/>
      <c r="N35" s="24"/>
      <c r="O35" s="24"/>
      <c r="P35" s="24"/>
      <c r="Q35" s="26"/>
      <c r="R35" s="64" t="str">
        <f t="shared" si="5"/>
        <v/>
      </c>
      <c r="S35" s="31"/>
      <c r="T35" s="69" t="str">
        <f t="shared" si="0"/>
        <v>-</v>
      </c>
      <c r="U35" s="96" t="str">
        <f>IFERROR(IF(D35="","",VLOOKUP(D35,BDKS[],3,FALSE)),TRUE)</f>
        <v/>
      </c>
      <c r="V35" s="96" t="str">
        <f t="shared" si="1"/>
        <v/>
      </c>
      <c r="W35" s="96" t="str">
        <f t="shared" si="2"/>
        <v/>
      </c>
      <c r="X35" s="98" t="str">
        <f t="shared" si="3"/>
        <v/>
      </c>
      <c r="Y35" s="96" t="str">
        <f t="shared" si="4"/>
        <v/>
      </c>
      <c r="Z35" s="88"/>
      <c r="AA35" s="88"/>
      <c r="AB35" s="88"/>
      <c r="AC35" s="88"/>
      <c r="AD35" s="88"/>
      <c r="AE35" s="92"/>
      <c r="AF35" s="92"/>
      <c r="AG35" s="92"/>
      <c r="AH35" s="92"/>
      <c r="AI35" s="92"/>
      <c r="AJ35" s="92"/>
      <c r="AK35" s="92"/>
      <c r="AL35" s="92"/>
    </row>
    <row r="36" spans="1:38" ht="10.5" x14ac:dyDescent="0.25">
      <c r="A36" s="21"/>
      <c r="B36" s="80"/>
      <c r="C36" s="22"/>
      <c r="D36" s="24"/>
      <c r="E36" s="16"/>
      <c r="F36" s="23"/>
      <c r="G36" s="16"/>
      <c r="H36" s="16"/>
      <c r="I36" s="22"/>
      <c r="J36" s="24"/>
      <c r="K36" s="24"/>
      <c r="L36" s="25"/>
      <c r="M36" s="120"/>
      <c r="N36" s="24"/>
      <c r="O36" s="24"/>
      <c r="P36" s="24"/>
      <c r="Q36" s="26"/>
      <c r="R36" s="64" t="str">
        <f t="shared" si="5"/>
        <v/>
      </c>
      <c r="S36" s="31"/>
      <c r="T36" s="69" t="str">
        <f t="shared" si="0"/>
        <v>-</v>
      </c>
      <c r="U36" s="96" t="str">
        <f>IFERROR(IF(D36="","",VLOOKUP(D36,BDKS[],3,FALSE)),TRUE)</f>
        <v/>
      </c>
      <c r="V36" s="96" t="str">
        <f t="shared" si="1"/>
        <v/>
      </c>
      <c r="W36" s="96" t="str">
        <f t="shared" si="2"/>
        <v/>
      </c>
      <c r="X36" s="98" t="str">
        <f t="shared" si="3"/>
        <v/>
      </c>
      <c r="Y36" s="96" t="str">
        <f t="shared" si="4"/>
        <v/>
      </c>
      <c r="Z36" s="88"/>
      <c r="AA36" s="88"/>
      <c r="AB36" s="88"/>
      <c r="AC36" s="88"/>
      <c r="AD36" s="88"/>
      <c r="AE36" s="92"/>
      <c r="AF36" s="92"/>
      <c r="AG36" s="92"/>
      <c r="AH36" s="92"/>
      <c r="AI36" s="92"/>
      <c r="AJ36" s="92"/>
      <c r="AK36" s="92"/>
      <c r="AL36" s="92"/>
    </row>
    <row r="37" spans="1:38" ht="10.5" x14ac:dyDescent="0.25">
      <c r="A37" s="21"/>
      <c r="B37" s="80"/>
      <c r="C37" s="22"/>
      <c r="D37" s="24"/>
      <c r="E37" s="16"/>
      <c r="F37" s="23"/>
      <c r="G37" s="16"/>
      <c r="H37" s="16"/>
      <c r="I37" s="22"/>
      <c r="J37" s="24"/>
      <c r="K37" s="24"/>
      <c r="L37" s="25"/>
      <c r="M37" s="120"/>
      <c r="N37" s="24"/>
      <c r="O37" s="24"/>
      <c r="P37" s="24"/>
      <c r="Q37" s="26"/>
      <c r="R37" s="64" t="str">
        <f t="shared" si="5"/>
        <v/>
      </c>
      <c r="S37" s="31"/>
      <c r="T37" s="69" t="str">
        <f t="shared" si="0"/>
        <v>-</v>
      </c>
      <c r="U37" s="96" t="str">
        <f>IFERROR(IF(D37="","",VLOOKUP(D37,BDKS[],3,FALSE)),TRUE)</f>
        <v/>
      </c>
      <c r="V37" s="96" t="str">
        <f t="shared" si="1"/>
        <v/>
      </c>
      <c r="W37" s="96" t="str">
        <f t="shared" si="2"/>
        <v/>
      </c>
      <c r="X37" s="98" t="str">
        <f t="shared" si="3"/>
        <v/>
      </c>
      <c r="Y37" s="96" t="str">
        <f t="shared" si="4"/>
        <v/>
      </c>
      <c r="Z37" s="88"/>
      <c r="AA37" s="88"/>
      <c r="AB37" s="88"/>
      <c r="AC37" s="88"/>
      <c r="AD37" s="88"/>
      <c r="AE37" s="92"/>
      <c r="AF37" s="92"/>
      <c r="AG37" s="92"/>
      <c r="AH37" s="92"/>
      <c r="AI37" s="92"/>
      <c r="AJ37" s="92"/>
      <c r="AK37" s="92"/>
      <c r="AL37" s="92"/>
    </row>
    <row r="38" spans="1:38" ht="10.5" x14ac:dyDescent="0.25">
      <c r="A38" s="21"/>
      <c r="B38" s="80"/>
      <c r="C38" s="22"/>
      <c r="D38" s="24"/>
      <c r="E38" s="16"/>
      <c r="F38" s="23"/>
      <c r="G38" s="16"/>
      <c r="H38" s="16"/>
      <c r="I38" s="22"/>
      <c r="J38" s="24"/>
      <c r="K38" s="24"/>
      <c r="L38" s="25"/>
      <c r="M38" s="120"/>
      <c r="N38" s="24"/>
      <c r="O38" s="24"/>
      <c r="P38" s="24"/>
      <c r="Q38" s="26"/>
      <c r="R38" s="64" t="str">
        <f t="shared" si="5"/>
        <v/>
      </c>
      <c r="S38" s="31"/>
      <c r="T38" s="69" t="str">
        <f t="shared" si="0"/>
        <v>-</v>
      </c>
      <c r="U38" s="96" t="str">
        <f>IFERROR(IF(D38="","",VLOOKUP(D38,BDKS[],3,FALSE)),TRUE)</f>
        <v/>
      </c>
      <c r="V38" s="96" t="str">
        <f t="shared" si="1"/>
        <v/>
      </c>
      <c r="W38" s="96" t="str">
        <f t="shared" si="2"/>
        <v/>
      </c>
      <c r="X38" s="98" t="str">
        <f t="shared" si="3"/>
        <v/>
      </c>
      <c r="Y38" s="96" t="str">
        <f t="shared" si="4"/>
        <v/>
      </c>
      <c r="Z38" s="88"/>
      <c r="AA38" s="88"/>
      <c r="AB38" s="88"/>
      <c r="AC38" s="88"/>
      <c r="AD38" s="88"/>
      <c r="AE38" s="92"/>
      <c r="AF38" s="92"/>
      <c r="AG38" s="92"/>
      <c r="AH38" s="92"/>
      <c r="AI38" s="92"/>
      <c r="AJ38" s="92"/>
      <c r="AK38" s="92"/>
      <c r="AL38" s="92"/>
    </row>
    <row r="39" spans="1:38" ht="10.5" x14ac:dyDescent="0.25">
      <c r="A39" s="21"/>
      <c r="B39" s="80"/>
      <c r="C39" s="22"/>
      <c r="D39" s="24"/>
      <c r="E39" s="16"/>
      <c r="F39" s="23"/>
      <c r="G39" s="16"/>
      <c r="H39" s="16"/>
      <c r="I39" s="22"/>
      <c r="J39" s="24"/>
      <c r="K39" s="24"/>
      <c r="L39" s="25"/>
      <c r="M39" s="120"/>
      <c r="N39" s="24"/>
      <c r="O39" s="24"/>
      <c r="P39" s="24"/>
      <c r="Q39" s="26"/>
      <c r="R39" s="64" t="str">
        <f t="shared" si="5"/>
        <v/>
      </c>
      <c r="S39" s="31"/>
      <c r="T39" s="69" t="str">
        <f t="shared" si="0"/>
        <v>-</v>
      </c>
      <c r="U39" s="96" t="str">
        <f>IFERROR(IF(D39="","",VLOOKUP(D39,BDKS[],3,FALSE)),TRUE)</f>
        <v/>
      </c>
      <c r="V39" s="96" t="str">
        <f t="shared" si="1"/>
        <v/>
      </c>
      <c r="W39" s="96" t="str">
        <f t="shared" si="2"/>
        <v/>
      </c>
      <c r="X39" s="98" t="str">
        <f t="shared" si="3"/>
        <v/>
      </c>
      <c r="Y39" s="96" t="str">
        <f t="shared" si="4"/>
        <v/>
      </c>
      <c r="Z39" s="88"/>
      <c r="AA39" s="88"/>
      <c r="AB39" s="88"/>
      <c r="AC39" s="88"/>
      <c r="AD39" s="88"/>
      <c r="AE39" s="92"/>
      <c r="AF39" s="92"/>
      <c r="AG39" s="92"/>
      <c r="AH39" s="92"/>
      <c r="AI39" s="92"/>
      <c r="AJ39" s="92"/>
      <c r="AK39" s="92"/>
      <c r="AL39" s="92"/>
    </row>
    <row r="40" spans="1:38" ht="10.5" x14ac:dyDescent="0.25">
      <c r="A40" s="21"/>
      <c r="B40" s="80"/>
      <c r="C40" s="22"/>
      <c r="D40" s="24"/>
      <c r="E40" s="16"/>
      <c r="F40" s="23"/>
      <c r="G40" s="16"/>
      <c r="H40" s="16"/>
      <c r="I40" s="22"/>
      <c r="J40" s="24"/>
      <c r="K40" s="24"/>
      <c r="L40" s="25"/>
      <c r="M40" s="120"/>
      <c r="N40" s="24"/>
      <c r="O40" s="24"/>
      <c r="P40" s="24"/>
      <c r="Q40" s="26"/>
      <c r="R40" s="64" t="str">
        <f t="shared" si="5"/>
        <v/>
      </c>
      <c r="S40" s="31"/>
      <c r="T40" s="69" t="str">
        <f t="shared" si="0"/>
        <v>-</v>
      </c>
      <c r="U40" s="96" t="str">
        <f>IFERROR(IF(D40="","",VLOOKUP(D40,BDKS[],3,FALSE)),TRUE)</f>
        <v/>
      </c>
      <c r="V40" s="96" t="str">
        <f t="shared" si="1"/>
        <v/>
      </c>
      <c r="W40" s="96" t="str">
        <f t="shared" si="2"/>
        <v/>
      </c>
      <c r="X40" s="98" t="str">
        <f t="shared" si="3"/>
        <v/>
      </c>
      <c r="Y40" s="96" t="str">
        <f t="shared" si="4"/>
        <v/>
      </c>
      <c r="Z40" s="88"/>
      <c r="AA40" s="88"/>
      <c r="AB40" s="88"/>
      <c r="AC40" s="88"/>
      <c r="AD40" s="88"/>
      <c r="AE40" s="92"/>
      <c r="AF40" s="92"/>
      <c r="AG40" s="92"/>
      <c r="AH40" s="92"/>
      <c r="AI40" s="92"/>
      <c r="AJ40" s="92"/>
      <c r="AK40" s="92"/>
      <c r="AL40" s="92"/>
    </row>
    <row r="41" spans="1:38" ht="10.5" x14ac:dyDescent="0.25">
      <c r="A41" s="21"/>
      <c r="B41" s="80"/>
      <c r="C41" s="22"/>
      <c r="D41" s="24"/>
      <c r="E41" s="16"/>
      <c r="F41" s="23"/>
      <c r="G41" s="16"/>
      <c r="H41" s="16"/>
      <c r="I41" s="22"/>
      <c r="J41" s="24"/>
      <c r="K41" s="24"/>
      <c r="L41" s="25"/>
      <c r="M41" s="120"/>
      <c r="N41" s="24"/>
      <c r="O41" s="24"/>
      <c r="P41" s="24"/>
      <c r="Q41" s="26"/>
      <c r="R41" s="64" t="str">
        <f t="shared" si="5"/>
        <v/>
      </c>
      <c r="S41" s="31"/>
      <c r="T41" s="69" t="str">
        <f t="shared" si="0"/>
        <v>-</v>
      </c>
      <c r="U41" s="96" t="str">
        <f>IFERROR(IF(D41="","",VLOOKUP(D41,BDKS[],3,FALSE)),TRUE)</f>
        <v/>
      </c>
      <c r="V41" s="96" t="str">
        <f t="shared" si="1"/>
        <v/>
      </c>
      <c r="W41" s="96" t="str">
        <f t="shared" si="2"/>
        <v/>
      </c>
      <c r="X41" s="98" t="str">
        <f t="shared" si="3"/>
        <v/>
      </c>
      <c r="Y41" s="96" t="str">
        <f t="shared" si="4"/>
        <v/>
      </c>
      <c r="Z41" s="88"/>
      <c r="AA41" s="88"/>
      <c r="AB41" s="88"/>
      <c r="AC41" s="88"/>
      <c r="AD41" s="88"/>
      <c r="AE41" s="92"/>
      <c r="AF41" s="92"/>
      <c r="AG41" s="92"/>
      <c r="AH41" s="92"/>
      <c r="AI41" s="92"/>
      <c r="AJ41" s="92"/>
      <c r="AK41" s="92"/>
      <c r="AL41" s="92"/>
    </row>
    <row r="42" spans="1:38" ht="10.5" x14ac:dyDescent="0.25">
      <c r="A42" s="21"/>
      <c r="B42" s="80"/>
      <c r="C42" s="22"/>
      <c r="D42" s="24"/>
      <c r="E42" s="16"/>
      <c r="F42" s="23"/>
      <c r="G42" s="16"/>
      <c r="H42" s="16"/>
      <c r="I42" s="22"/>
      <c r="J42" s="24"/>
      <c r="K42" s="24"/>
      <c r="L42" s="25"/>
      <c r="M42" s="120"/>
      <c r="N42" s="24"/>
      <c r="O42" s="24"/>
      <c r="P42" s="24"/>
      <c r="Q42" s="26"/>
      <c r="R42" s="64" t="str">
        <f t="shared" si="5"/>
        <v/>
      </c>
      <c r="S42" s="31"/>
      <c r="T42" s="69" t="str">
        <f t="shared" si="0"/>
        <v>-</v>
      </c>
      <c r="U42" s="96" t="str">
        <f>IFERROR(IF(D42="","",VLOOKUP(D42,BDKS[],3,FALSE)),TRUE)</f>
        <v/>
      </c>
      <c r="V42" s="96" t="str">
        <f t="shared" si="1"/>
        <v/>
      </c>
      <c r="W42" s="96" t="str">
        <f t="shared" si="2"/>
        <v/>
      </c>
      <c r="X42" s="98" t="str">
        <f t="shared" si="3"/>
        <v/>
      </c>
      <c r="Y42" s="96" t="str">
        <f t="shared" si="4"/>
        <v/>
      </c>
      <c r="Z42" s="88"/>
      <c r="AA42" s="88"/>
      <c r="AB42" s="88"/>
      <c r="AC42" s="88"/>
      <c r="AD42" s="88"/>
      <c r="AE42" s="92"/>
      <c r="AF42" s="92"/>
      <c r="AG42" s="92"/>
      <c r="AH42" s="92"/>
      <c r="AI42" s="92"/>
      <c r="AJ42" s="92"/>
      <c r="AK42" s="92"/>
      <c r="AL42" s="92"/>
    </row>
    <row r="43" spans="1:38" ht="10.5" x14ac:dyDescent="0.25">
      <c r="A43" s="21"/>
      <c r="B43" s="80"/>
      <c r="C43" s="22"/>
      <c r="D43" s="24"/>
      <c r="E43" s="16"/>
      <c r="F43" s="23"/>
      <c r="G43" s="16"/>
      <c r="H43" s="16"/>
      <c r="I43" s="22"/>
      <c r="J43" s="24"/>
      <c r="K43" s="24"/>
      <c r="L43" s="25"/>
      <c r="M43" s="120"/>
      <c r="N43" s="24"/>
      <c r="O43" s="24"/>
      <c r="P43" s="24"/>
      <c r="Q43" s="26"/>
      <c r="R43" s="64" t="str">
        <f t="shared" si="5"/>
        <v/>
      </c>
      <c r="S43" s="31"/>
      <c r="T43" s="69" t="str">
        <f t="shared" si="0"/>
        <v>-</v>
      </c>
      <c r="U43" s="96" t="str">
        <f>IFERROR(IF(D43="","",VLOOKUP(D43,BDKS[],3,FALSE)),TRUE)</f>
        <v/>
      </c>
      <c r="V43" s="96" t="str">
        <f t="shared" si="1"/>
        <v/>
      </c>
      <c r="W43" s="96" t="str">
        <f t="shared" si="2"/>
        <v/>
      </c>
      <c r="X43" s="98" t="str">
        <f t="shared" si="3"/>
        <v/>
      </c>
      <c r="Y43" s="96" t="str">
        <f t="shared" si="4"/>
        <v/>
      </c>
      <c r="Z43" s="88"/>
      <c r="AA43" s="88"/>
      <c r="AB43" s="88"/>
      <c r="AC43" s="88"/>
      <c r="AD43" s="88"/>
      <c r="AE43" s="92"/>
      <c r="AF43" s="92"/>
      <c r="AG43" s="92"/>
      <c r="AH43" s="92"/>
      <c r="AI43" s="92"/>
      <c r="AJ43" s="92"/>
      <c r="AK43" s="92"/>
      <c r="AL43" s="92"/>
    </row>
    <row r="44" spans="1:38" ht="10.5" x14ac:dyDescent="0.25">
      <c r="A44" s="21"/>
      <c r="B44" s="80"/>
      <c r="C44" s="22"/>
      <c r="D44" s="24"/>
      <c r="E44" s="16"/>
      <c r="F44" s="23"/>
      <c r="G44" s="16"/>
      <c r="H44" s="16"/>
      <c r="I44" s="22"/>
      <c r="J44" s="24"/>
      <c r="K44" s="24"/>
      <c r="L44" s="25"/>
      <c r="M44" s="120"/>
      <c r="N44" s="24"/>
      <c r="O44" s="24"/>
      <c r="P44" s="24"/>
      <c r="Q44" s="26"/>
      <c r="R44" s="64" t="str">
        <f t="shared" si="5"/>
        <v/>
      </c>
      <c r="S44" s="31"/>
      <c r="T44" s="69" t="str">
        <f t="shared" si="0"/>
        <v>-</v>
      </c>
      <c r="U44" s="96" t="str">
        <f>IFERROR(IF(D44="","",VLOOKUP(D44,BDKS[],3,FALSE)),TRUE)</f>
        <v/>
      </c>
      <c r="V44" s="96" t="str">
        <f t="shared" si="1"/>
        <v/>
      </c>
      <c r="W44" s="96" t="str">
        <f t="shared" si="2"/>
        <v/>
      </c>
      <c r="X44" s="98" t="str">
        <f t="shared" si="3"/>
        <v/>
      </c>
      <c r="Y44" s="96" t="str">
        <f t="shared" si="4"/>
        <v/>
      </c>
      <c r="Z44" s="88"/>
      <c r="AA44" s="88"/>
      <c r="AB44" s="88"/>
      <c r="AC44" s="88"/>
      <c r="AD44" s="88"/>
      <c r="AE44" s="92"/>
      <c r="AF44" s="92"/>
      <c r="AG44" s="92"/>
      <c r="AH44" s="92"/>
      <c r="AI44" s="92"/>
      <c r="AJ44" s="92"/>
      <c r="AK44" s="92"/>
      <c r="AL44" s="92"/>
    </row>
    <row r="45" spans="1:38" ht="10.5" x14ac:dyDescent="0.25">
      <c r="A45" s="21"/>
      <c r="B45" s="80"/>
      <c r="C45" s="22"/>
      <c r="D45" s="24"/>
      <c r="E45" s="16"/>
      <c r="F45" s="23"/>
      <c r="G45" s="16"/>
      <c r="H45" s="16"/>
      <c r="I45" s="22"/>
      <c r="J45" s="24"/>
      <c r="K45" s="24"/>
      <c r="L45" s="25"/>
      <c r="M45" s="120"/>
      <c r="N45" s="24"/>
      <c r="O45" s="24"/>
      <c r="P45" s="24"/>
      <c r="Q45" s="26"/>
      <c r="R45" s="64" t="str">
        <f t="shared" si="5"/>
        <v/>
      </c>
      <c r="S45" s="31"/>
      <c r="T45" s="69" t="str">
        <f t="shared" si="0"/>
        <v>-</v>
      </c>
      <c r="U45" s="96" t="str">
        <f>IFERROR(IF(D45="","",VLOOKUP(D45,BDKS[],3,FALSE)),TRUE)</f>
        <v/>
      </c>
      <c r="V45" s="96" t="str">
        <f t="shared" si="1"/>
        <v/>
      </c>
      <c r="W45" s="96" t="str">
        <f t="shared" si="2"/>
        <v/>
      </c>
      <c r="X45" s="98" t="str">
        <f t="shared" si="3"/>
        <v/>
      </c>
      <c r="Y45" s="96" t="str">
        <f t="shared" si="4"/>
        <v/>
      </c>
      <c r="Z45" s="88"/>
      <c r="AA45" s="88"/>
      <c r="AB45" s="88"/>
      <c r="AC45" s="88"/>
      <c r="AD45" s="88"/>
      <c r="AE45" s="92"/>
      <c r="AF45" s="92"/>
      <c r="AG45" s="92"/>
      <c r="AH45" s="92"/>
      <c r="AI45" s="92"/>
      <c r="AJ45" s="92"/>
      <c r="AK45" s="92"/>
      <c r="AL45" s="92"/>
    </row>
    <row r="46" spans="1:38" ht="10.5" x14ac:dyDescent="0.25">
      <c r="A46" s="21"/>
      <c r="B46" s="80"/>
      <c r="C46" s="22"/>
      <c r="D46" s="24"/>
      <c r="E46" s="16"/>
      <c r="F46" s="23"/>
      <c r="G46" s="16"/>
      <c r="H46" s="16"/>
      <c r="I46" s="22"/>
      <c r="J46" s="24"/>
      <c r="K46" s="24"/>
      <c r="L46" s="25"/>
      <c r="M46" s="120"/>
      <c r="N46" s="24"/>
      <c r="O46" s="24"/>
      <c r="P46" s="24"/>
      <c r="Q46" s="26"/>
      <c r="R46" s="64" t="str">
        <f t="shared" si="5"/>
        <v/>
      </c>
      <c r="S46" s="31"/>
      <c r="T46" s="69" t="str">
        <f t="shared" si="0"/>
        <v>-</v>
      </c>
      <c r="U46" s="96" t="str">
        <f>IFERROR(IF(D46="","",VLOOKUP(D46,BDKS[],3,FALSE)),TRUE)</f>
        <v/>
      </c>
      <c r="V46" s="96" t="str">
        <f t="shared" si="1"/>
        <v/>
      </c>
      <c r="W46" s="96" t="str">
        <f t="shared" si="2"/>
        <v/>
      </c>
      <c r="X46" s="98" t="str">
        <f t="shared" si="3"/>
        <v/>
      </c>
      <c r="Y46" s="96" t="str">
        <f t="shared" si="4"/>
        <v/>
      </c>
      <c r="Z46" s="88"/>
      <c r="AA46" s="88"/>
      <c r="AB46" s="88"/>
      <c r="AC46" s="88"/>
      <c r="AD46" s="88"/>
      <c r="AE46" s="92"/>
      <c r="AF46" s="92"/>
      <c r="AG46" s="92"/>
      <c r="AH46" s="92"/>
      <c r="AI46" s="92"/>
      <c r="AJ46" s="92"/>
      <c r="AK46" s="92"/>
      <c r="AL46" s="92"/>
    </row>
    <row r="47" spans="1:38" ht="10.5" x14ac:dyDescent="0.25">
      <c r="A47" s="21"/>
      <c r="B47" s="80"/>
      <c r="C47" s="22"/>
      <c r="D47" s="24"/>
      <c r="E47" s="16"/>
      <c r="F47" s="23"/>
      <c r="G47" s="16"/>
      <c r="H47" s="16"/>
      <c r="I47" s="22"/>
      <c r="J47" s="24"/>
      <c r="K47" s="24"/>
      <c r="L47" s="25"/>
      <c r="M47" s="120"/>
      <c r="N47" s="24"/>
      <c r="O47" s="24"/>
      <c r="P47" s="24"/>
      <c r="Q47" s="26"/>
      <c r="R47" s="64" t="str">
        <f t="shared" si="5"/>
        <v/>
      </c>
      <c r="S47" s="31"/>
      <c r="T47" s="69" t="str">
        <f t="shared" si="0"/>
        <v>-</v>
      </c>
      <c r="U47" s="96" t="str">
        <f>IFERROR(IF(D47="","",VLOOKUP(D47,BDKS[],3,FALSE)),TRUE)</f>
        <v/>
      </c>
      <c r="V47" s="96" t="str">
        <f t="shared" si="1"/>
        <v/>
      </c>
      <c r="W47" s="96" t="str">
        <f t="shared" si="2"/>
        <v/>
      </c>
      <c r="X47" s="98" t="str">
        <f t="shared" si="3"/>
        <v/>
      </c>
      <c r="Y47" s="96" t="str">
        <f t="shared" si="4"/>
        <v/>
      </c>
      <c r="Z47" s="88"/>
      <c r="AA47" s="88"/>
      <c r="AB47" s="88"/>
      <c r="AC47" s="88"/>
      <c r="AD47" s="88"/>
      <c r="AE47" s="92"/>
      <c r="AF47" s="92"/>
      <c r="AG47" s="92"/>
      <c r="AH47" s="92"/>
      <c r="AI47" s="92"/>
      <c r="AJ47" s="92"/>
      <c r="AK47" s="92"/>
      <c r="AL47" s="92"/>
    </row>
    <row r="48" spans="1:38" ht="10.5" x14ac:dyDescent="0.25">
      <c r="A48" s="21"/>
      <c r="B48" s="80"/>
      <c r="C48" s="22"/>
      <c r="D48" s="24"/>
      <c r="E48" s="16"/>
      <c r="F48" s="23"/>
      <c r="G48" s="16"/>
      <c r="H48" s="16"/>
      <c r="I48" s="22"/>
      <c r="J48" s="24"/>
      <c r="K48" s="24"/>
      <c r="L48" s="25"/>
      <c r="M48" s="120"/>
      <c r="N48" s="24"/>
      <c r="O48" s="24"/>
      <c r="P48" s="24"/>
      <c r="Q48" s="26"/>
      <c r="R48" s="64" t="str">
        <f t="shared" si="5"/>
        <v/>
      </c>
      <c r="S48" s="31"/>
      <c r="T48" s="69" t="str">
        <f t="shared" si="0"/>
        <v>-</v>
      </c>
      <c r="U48" s="96" t="str">
        <f>IFERROR(IF(D48="","",VLOOKUP(D48,BDKS[],3,FALSE)),TRUE)</f>
        <v/>
      </c>
      <c r="V48" s="96" t="str">
        <f t="shared" si="1"/>
        <v/>
      </c>
      <c r="W48" s="96" t="str">
        <f t="shared" si="2"/>
        <v/>
      </c>
      <c r="X48" s="98" t="str">
        <f t="shared" si="3"/>
        <v/>
      </c>
      <c r="Y48" s="96" t="str">
        <f t="shared" si="4"/>
        <v/>
      </c>
      <c r="Z48" s="88"/>
      <c r="AA48" s="88"/>
      <c r="AB48" s="88"/>
      <c r="AC48" s="88"/>
      <c r="AD48" s="88"/>
      <c r="AE48" s="92"/>
      <c r="AF48" s="92"/>
      <c r="AG48" s="92"/>
      <c r="AH48" s="92"/>
      <c r="AI48" s="92"/>
      <c r="AJ48" s="92"/>
      <c r="AK48" s="92"/>
      <c r="AL48" s="92"/>
    </row>
    <row r="49" spans="1:38" ht="10.5" x14ac:dyDescent="0.25">
      <c r="A49" s="21"/>
      <c r="B49" s="80"/>
      <c r="C49" s="22"/>
      <c r="D49" s="24"/>
      <c r="E49" s="16"/>
      <c r="F49" s="23"/>
      <c r="G49" s="16"/>
      <c r="H49" s="16"/>
      <c r="I49" s="22"/>
      <c r="J49" s="24"/>
      <c r="K49" s="24"/>
      <c r="L49" s="25"/>
      <c r="M49" s="120"/>
      <c r="N49" s="24"/>
      <c r="O49" s="24"/>
      <c r="P49" s="24"/>
      <c r="Q49" s="26"/>
      <c r="R49" s="64" t="str">
        <f t="shared" si="5"/>
        <v/>
      </c>
      <c r="S49" s="31"/>
      <c r="T49" s="69" t="str">
        <f t="shared" si="0"/>
        <v>-</v>
      </c>
      <c r="U49" s="96" t="str">
        <f>IFERROR(IF(D49="","",VLOOKUP(D49,BDKS[],3,FALSE)),TRUE)</f>
        <v/>
      </c>
      <c r="V49" s="96" t="str">
        <f t="shared" si="1"/>
        <v/>
      </c>
      <c r="W49" s="96" t="str">
        <f t="shared" si="2"/>
        <v/>
      </c>
      <c r="X49" s="98" t="str">
        <f t="shared" si="3"/>
        <v/>
      </c>
      <c r="Y49" s="96" t="str">
        <f t="shared" si="4"/>
        <v/>
      </c>
      <c r="Z49" s="88"/>
      <c r="AA49" s="88"/>
      <c r="AB49" s="88"/>
      <c r="AC49" s="88"/>
      <c r="AD49" s="88"/>
      <c r="AE49" s="92"/>
      <c r="AF49" s="92"/>
      <c r="AG49" s="92"/>
      <c r="AH49" s="92"/>
      <c r="AI49" s="92"/>
      <c r="AJ49" s="92"/>
      <c r="AK49" s="92"/>
      <c r="AL49" s="92"/>
    </row>
    <row r="50" spans="1:38" ht="10.5" x14ac:dyDescent="0.25">
      <c r="A50" s="21"/>
      <c r="B50" s="80"/>
      <c r="C50" s="22"/>
      <c r="D50" s="24"/>
      <c r="E50" s="16"/>
      <c r="F50" s="23"/>
      <c r="G50" s="16"/>
      <c r="H50" s="16"/>
      <c r="I50" s="22"/>
      <c r="J50" s="24"/>
      <c r="K50" s="24"/>
      <c r="L50" s="25"/>
      <c r="M50" s="120"/>
      <c r="N50" s="24"/>
      <c r="O50" s="24"/>
      <c r="P50" s="24"/>
      <c r="Q50" s="26"/>
      <c r="R50" s="64" t="str">
        <f t="shared" si="5"/>
        <v/>
      </c>
      <c r="S50" s="31"/>
      <c r="T50" s="69" t="str">
        <f t="shared" si="0"/>
        <v>-</v>
      </c>
      <c r="U50" s="96" t="str">
        <f>IFERROR(IF(D50="","",VLOOKUP(D50,BDKS[],3,FALSE)),TRUE)</f>
        <v/>
      </c>
      <c r="V50" s="96" t="str">
        <f t="shared" si="1"/>
        <v/>
      </c>
      <c r="W50" s="96" t="str">
        <f t="shared" si="2"/>
        <v/>
      </c>
      <c r="X50" s="98" t="str">
        <f t="shared" si="3"/>
        <v/>
      </c>
      <c r="Y50" s="96" t="str">
        <f t="shared" si="4"/>
        <v/>
      </c>
      <c r="Z50" s="88"/>
      <c r="AA50" s="88"/>
      <c r="AB50" s="88"/>
      <c r="AC50" s="88"/>
      <c r="AD50" s="88"/>
      <c r="AE50" s="92"/>
      <c r="AF50" s="92"/>
      <c r="AG50" s="92"/>
      <c r="AH50" s="92"/>
      <c r="AI50" s="92"/>
      <c r="AJ50" s="92"/>
      <c r="AK50" s="92"/>
      <c r="AL50" s="92"/>
    </row>
    <row r="51" spans="1:38" ht="10.5" x14ac:dyDescent="0.25">
      <c r="A51" s="21"/>
      <c r="B51" s="80"/>
      <c r="C51" s="22"/>
      <c r="D51" s="24"/>
      <c r="E51" s="16"/>
      <c r="F51" s="23"/>
      <c r="G51" s="16"/>
      <c r="H51" s="16"/>
      <c r="I51" s="22"/>
      <c r="J51" s="24"/>
      <c r="K51" s="24"/>
      <c r="L51" s="25"/>
      <c r="M51" s="120"/>
      <c r="N51" s="24"/>
      <c r="O51" s="24"/>
      <c r="P51" s="24"/>
      <c r="Q51" s="26"/>
      <c r="R51" s="64" t="str">
        <f t="shared" si="5"/>
        <v/>
      </c>
      <c r="S51" s="31"/>
      <c r="T51" s="69" t="str">
        <f t="shared" si="0"/>
        <v>-</v>
      </c>
      <c r="U51" s="96" t="str">
        <f>IFERROR(IF(D51="","",VLOOKUP(D51,BDKS[],3,FALSE)),TRUE)</f>
        <v/>
      </c>
      <c r="V51" s="96" t="str">
        <f t="shared" si="1"/>
        <v/>
      </c>
      <c r="W51" s="96" t="str">
        <f t="shared" si="2"/>
        <v/>
      </c>
      <c r="X51" s="98" t="str">
        <f t="shared" si="3"/>
        <v/>
      </c>
      <c r="Y51" s="96" t="str">
        <f t="shared" si="4"/>
        <v/>
      </c>
      <c r="Z51" s="88"/>
      <c r="AA51" s="88"/>
      <c r="AB51" s="88"/>
      <c r="AC51" s="88"/>
      <c r="AD51" s="88"/>
      <c r="AE51" s="92"/>
      <c r="AF51" s="92"/>
      <c r="AG51" s="92"/>
      <c r="AH51" s="92"/>
      <c r="AI51" s="92"/>
      <c r="AJ51" s="92"/>
      <c r="AK51" s="92"/>
      <c r="AL51" s="92"/>
    </row>
    <row r="52" spans="1:38" ht="10.5" x14ac:dyDescent="0.25">
      <c r="A52" s="21"/>
      <c r="B52" s="80"/>
      <c r="C52" s="22"/>
      <c r="D52" s="24"/>
      <c r="E52" s="16"/>
      <c r="F52" s="23"/>
      <c r="G52" s="16"/>
      <c r="H52" s="16"/>
      <c r="I52" s="22"/>
      <c r="J52" s="24"/>
      <c r="K52" s="24"/>
      <c r="L52" s="25"/>
      <c r="M52" s="120"/>
      <c r="N52" s="24"/>
      <c r="O52" s="24"/>
      <c r="P52" s="24"/>
      <c r="Q52" s="26"/>
      <c r="R52" s="64" t="str">
        <f t="shared" si="5"/>
        <v/>
      </c>
      <c r="S52" s="31"/>
      <c r="T52" s="69" t="str">
        <f t="shared" si="0"/>
        <v>-</v>
      </c>
      <c r="U52" s="96" t="str">
        <f>IFERROR(IF(D52="","",VLOOKUP(D52,BDKS[],3,FALSE)),TRUE)</f>
        <v/>
      </c>
      <c r="V52" s="96" t="str">
        <f t="shared" si="1"/>
        <v/>
      </c>
      <c r="W52" s="96" t="str">
        <f t="shared" si="2"/>
        <v/>
      </c>
      <c r="X52" s="98" t="str">
        <f t="shared" si="3"/>
        <v/>
      </c>
      <c r="Y52" s="96" t="str">
        <f t="shared" si="4"/>
        <v/>
      </c>
      <c r="Z52" s="88"/>
      <c r="AA52" s="88"/>
      <c r="AB52" s="88"/>
      <c r="AC52" s="88"/>
      <c r="AD52" s="88"/>
      <c r="AE52" s="92"/>
      <c r="AF52" s="92"/>
      <c r="AG52" s="92"/>
      <c r="AH52" s="92"/>
      <c r="AI52" s="92"/>
      <c r="AJ52" s="92"/>
      <c r="AK52" s="92"/>
      <c r="AL52" s="92"/>
    </row>
    <row r="53" spans="1:38" ht="10.5" x14ac:dyDescent="0.25">
      <c r="A53" s="21"/>
      <c r="B53" s="80"/>
      <c r="C53" s="22"/>
      <c r="D53" s="24"/>
      <c r="E53" s="16"/>
      <c r="F53" s="23"/>
      <c r="G53" s="16"/>
      <c r="H53" s="16"/>
      <c r="I53" s="22"/>
      <c r="J53" s="24"/>
      <c r="K53" s="24"/>
      <c r="L53" s="25"/>
      <c r="M53" s="120"/>
      <c r="N53" s="24"/>
      <c r="O53" s="24"/>
      <c r="P53" s="24"/>
      <c r="Q53" s="26"/>
      <c r="R53" s="64" t="str">
        <f t="shared" si="5"/>
        <v/>
      </c>
      <c r="S53" s="31"/>
      <c r="T53" s="69" t="str">
        <f t="shared" si="0"/>
        <v>-</v>
      </c>
      <c r="U53" s="96" t="str">
        <f>IFERROR(IF(D53="","",VLOOKUP(D53,BDKS[],3,FALSE)),TRUE)</f>
        <v/>
      </c>
      <c r="V53" s="96" t="str">
        <f t="shared" si="1"/>
        <v/>
      </c>
      <c r="W53" s="96" t="str">
        <f t="shared" si="2"/>
        <v/>
      </c>
      <c r="X53" s="98" t="str">
        <f t="shared" si="3"/>
        <v/>
      </c>
      <c r="Y53" s="96" t="str">
        <f t="shared" si="4"/>
        <v/>
      </c>
      <c r="Z53" s="88"/>
      <c r="AA53" s="88"/>
      <c r="AB53" s="88"/>
      <c r="AC53" s="88"/>
      <c r="AD53" s="88"/>
      <c r="AE53" s="92"/>
      <c r="AF53" s="92"/>
      <c r="AG53" s="92"/>
      <c r="AH53" s="92"/>
      <c r="AI53" s="92"/>
      <c r="AJ53" s="92"/>
      <c r="AK53" s="92"/>
      <c r="AL53" s="92"/>
    </row>
    <row r="54" spans="1:38" ht="10.5" x14ac:dyDescent="0.25">
      <c r="A54" s="21"/>
      <c r="B54" s="80"/>
      <c r="C54" s="22"/>
      <c r="D54" s="24"/>
      <c r="E54" s="16"/>
      <c r="F54" s="23"/>
      <c r="G54" s="16"/>
      <c r="H54" s="16"/>
      <c r="I54" s="22"/>
      <c r="J54" s="24"/>
      <c r="K54" s="24"/>
      <c r="L54" s="25"/>
      <c r="M54" s="120"/>
      <c r="N54" s="24"/>
      <c r="O54" s="24"/>
      <c r="P54" s="24"/>
      <c r="Q54" s="26"/>
      <c r="R54" s="64" t="str">
        <f t="shared" si="5"/>
        <v/>
      </c>
      <c r="S54" s="31"/>
      <c r="T54" s="69" t="str">
        <f t="shared" si="0"/>
        <v>-</v>
      </c>
      <c r="U54" s="96" t="str">
        <f>IFERROR(IF(D54="","",VLOOKUP(D54,BDKS[],3,FALSE)),TRUE)</f>
        <v/>
      </c>
      <c r="V54" s="96" t="str">
        <f t="shared" si="1"/>
        <v/>
      </c>
      <c r="W54" s="96" t="str">
        <f t="shared" si="2"/>
        <v/>
      </c>
      <c r="X54" s="98" t="str">
        <f t="shared" si="3"/>
        <v/>
      </c>
      <c r="Y54" s="96" t="str">
        <f t="shared" si="4"/>
        <v/>
      </c>
      <c r="Z54" s="88"/>
      <c r="AA54" s="88"/>
      <c r="AB54" s="88"/>
      <c r="AC54" s="88"/>
      <c r="AD54" s="88"/>
      <c r="AE54" s="92"/>
      <c r="AF54" s="92"/>
      <c r="AG54" s="92"/>
      <c r="AH54" s="92"/>
      <c r="AI54" s="92"/>
      <c r="AJ54" s="92"/>
      <c r="AK54" s="92"/>
      <c r="AL54" s="92"/>
    </row>
    <row r="55" spans="1:38" ht="10.5" x14ac:dyDescent="0.25">
      <c r="A55" s="21"/>
      <c r="B55" s="80"/>
      <c r="C55" s="22"/>
      <c r="D55" s="24"/>
      <c r="E55" s="16"/>
      <c r="F55" s="23"/>
      <c r="G55" s="16"/>
      <c r="H55" s="16"/>
      <c r="I55" s="22"/>
      <c r="J55" s="24"/>
      <c r="K55" s="24"/>
      <c r="L55" s="25"/>
      <c r="M55" s="120"/>
      <c r="N55" s="24"/>
      <c r="O55" s="24"/>
      <c r="P55" s="24"/>
      <c r="Q55" s="26"/>
      <c r="R55" s="64" t="str">
        <f t="shared" si="5"/>
        <v/>
      </c>
      <c r="S55" s="31"/>
      <c r="T55" s="69" t="str">
        <f t="shared" si="0"/>
        <v>-</v>
      </c>
      <c r="U55" s="96" t="str">
        <f>IFERROR(IF(D55="","",VLOOKUP(D55,BDKS[],3,FALSE)),TRUE)</f>
        <v/>
      </c>
      <c r="V55" s="96" t="str">
        <f t="shared" si="1"/>
        <v/>
      </c>
      <c r="W55" s="96" t="str">
        <f t="shared" si="2"/>
        <v/>
      </c>
      <c r="X55" s="98" t="str">
        <f t="shared" si="3"/>
        <v/>
      </c>
      <c r="Y55" s="96" t="str">
        <f t="shared" si="4"/>
        <v/>
      </c>
      <c r="Z55" s="88"/>
      <c r="AA55" s="88"/>
      <c r="AB55" s="88"/>
      <c r="AC55" s="88"/>
      <c r="AD55" s="88"/>
      <c r="AE55" s="92"/>
      <c r="AF55" s="92"/>
      <c r="AG55" s="92"/>
      <c r="AH55" s="92"/>
      <c r="AI55" s="92"/>
      <c r="AJ55" s="92"/>
      <c r="AK55" s="92"/>
      <c r="AL55" s="92"/>
    </row>
    <row r="56" spans="1:38" ht="10.5" x14ac:dyDescent="0.25">
      <c r="A56" s="21"/>
      <c r="B56" s="80"/>
      <c r="C56" s="22"/>
      <c r="D56" s="24"/>
      <c r="E56" s="16"/>
      <c r="F56" s="23"/>
      <c r="G56" s="16"/>
      <c r="H56" s="16"/>
      <c r="I56" s="22"/>
      <c r="J56" s="24"/>
      <c r="K56" s="24"/>
      <c r="L56" s="25"/>
      <c r="M56" s="120"/>
      <c r="N56" s="24"/>
      <c r="O56" s="24"/>
      <c r="P56" s="24"/>
      <c r="Q56" s="26"/>
      <c r="R56" s="64" t="str">
        <f t="shared" si="5"/>
        <v/>
      </c>
      <c r="S56" s="31"/>
      <c r="T56" s="69" t="str">
        <f t="shared" si="0"/>
        <v>-</v>
      </c>
      <c r="U56" s="96" t="str">
        <f>IFERROR(IF(D56="","",VLOOKUP(D56,BDKS[],3,FALSE)),TRUE)</f>
        <v/>
      </c>
      <c r="V56" s="96" t="str">
        <f t="shared" si="1"/>
        <v/>
      </c>
      <c r="W56" s="96" t="str">
        <f t="shared" si="2"/>
        <v/>
      </c>
      <c r="X56" s="98" t="str">
        <f t="shared" si="3"/>
        <v/>
      </c>
      <c r="Y56" s="96" t="str">
        <f t="shared" si="4"/>
        <v/>
      </c>
      <c r="Z56" s="88"/>
      <c r="AA56" s="88"/>
      <c r="AB56" s="88"/>
      <c r="AC56" s="88"/>
      <c r="AD56" s="88"/>
      <c r="AE56" s="92"/>
      <c r="AF56" s="92"/>
      <c r="AG56" s="92"/>
      <c r="AH56" s="92"/>
      <c r="AI56" s="92"/>
      <c r="AJ56" s="92"/>
      <c r="AK56" s="92"/>
      <c r="AL56" s="92"/>
    </row>
    <row r="57" spans="1:38" ht="10.5" x14ac:dyDescent="0.25">
      <c r="A57" s="21"/>
      <c r="B57" s="80"/>
      <c r="C57" s="22"/>
      <c r="D57" s="24"/>
      <c r="E57" s="16"/>
      <c r="F57" s="23"/>
      <c r="G57" s="16"/>
      <c r="H57" s="16"/>
      <c r="I57" s="22"/>
      <c r="J57" s="24"/>
      <c r="K57" s="24"/>
      <c r="L57" s="25"/>
      <c r="M57" s="120"/>
      <c r="N57" s="24"/>
      <c r="O57" s="24"/>
      <c r="P57" s="24"/>
      <c r="Q57" s="26"/>
      <c r="R57" s="64" t="str">
        <f t="shared" si="5"/>
        <v/>
      </c>
      <c r="S57" s="31"/>
      <c r="T57" s="69" t="str">
        <f t="shared" si="0"/>
        <v>-</v>
      </c>
      <c r="U57" s="96" t="str">
        <f>IFERROR(IF(D57="","",VLOOKUP(D57,BDKS[],3,FALSE)),TRUE)</f>
        <v/>
      </c>
      <c r="V57" s="96" t="str">
        <f t="shared" si="1"/>
        <v/>
      </c>
      <c r="W57" s="96" t="str">
        <f t="shared" si="2"/>
        <v/>
      </c>
      <c r="X57" s="98" t="str">
        <f t="shared" si="3"/>
        <v/>
      </c>
      <c r="Y57" s="96" t="str">
        <f t="shared" si="4"/>
        <v/>
      </c>
      <c r="Z57" s="88"/>
      <c r="AA57" s="88"/>
      <c r="AB57" s="88"/>
      <c r="AC57" s="88"/>
      <c r="AD57" s="88"/>
      <c r="AE57" s="92"/>
      <c r="AF57" s="92"/>
      <c r="AG57" s="92"/>
      <c r="AH57" s="92"/>
      <c r="AI57" s="92"/>
      <c r="AJ57" s="92"/>
      <c r="AK57" s="92"/>
      <c r="AL57" s="92"/>
    </row>
    <row r="58" spans="1:38" ht="10.5" x14ac:dyDescent="0.25">
      <c r="A58" s="21"/>
      <c r="B58" s="80"/>
      <c r="C58" s="22"/>
      <c r="D58" s="24"/>
      <c r="E58" s="16"/>
      <c r="F58" s="23"/>
      <c r="G58" s="16"/>
      <c r="H58" s="16"/>
      <c r="I58" s="22"/>
      <c r="J58" s="24"/>
      <c r="K58" s="24"/>
      <c r="L58" s="25"/>
      <c r="M58" s="120"/>
      <c r="N58" s="24"/>
      <c r="O58" s="24"/>
      <c r="P58" s="24"/>
      <c r="Q58" s="26"/>
      <c r="R58" s="64" t="str">
        <f t="shared" si="5"/>
        <v/>
      </c>
      <c r="S58" s="31"/>
      <c r="T58" s="69" t="str">
        <f t="shared" si="0"/>
        <v>-</v>
      </c>
      <c r="U58" s="96" t="str">
        <f>IFERROR(IF(D58="","",VLOOKUP(D58,BDKS[],3,FALSE)),TRUE)</f>
        <v/>
      </c>
      <c r="V58" s="96" t="str">
        <f t="shared" si="1"/>
        <v/>
      </c>
      <c r="W58" s="96" t="str">
        <f t="shared" si="2"/>
        <v/>
      </c>
      <c r="X58" s="98" t="str">
        <f t="shared" si="3"/>
        <v/>
      </c>
      <c r="Y58" s="96" t="str">
        <f t="shared" si="4"/>
        <v/>
      </c>
      <c r="Z58" s="88"/>
      <c r="AA58" s="88"/>
      <c r="AB58" s="88"/>
      <c r="AC58" s="88"/>
      <c r="AD58" s="88"/>
      <c r="AE58" s="92"/>
      <c r="AF58" s="92"/>
      <c r="AG58" s="92"/>
      <c r="AH58" s="92"/>
      <c r="AI58" s="92"/>
      <c r="AJ58" s="92"/>
      <c r="AK58" s="92"/>
      <c r="AL58" s="92"/>
    </row>
    <row r="59" spans="1:38" ht="10.5" x14ac:dyDescent="0.25">
      <c r="A59" s="21"/>
      <c r="B59" s="80"/>
      <c r="C59" s="22"/>
      <c r="D59" s="24"/>
      <c r="E59" s="16"/>
      <c r="F59" s="23"/>
      <c r="G59" s="16"/>
      <c r="H59" s="16"/>
      <c r="I59" s="22"/>
      <c r="J59" s="24"/>
      <c r="K59" s="24"/>
      <c r="L59" s="25"/>
      <c r="M59" s="120"/>
      <c r="N59" s="24"/>
      <c r="O59" s="24"/>
      <c r="P59" s="24"/>
      <c r="Q59" s="26"/>
      <c r="R59" s="64" t="str">
        <f t="shared" si="5"/>
        <v/>
      </c>
      <c r="S59" s="31"/>
      <c r="T59" s="69" t="str">
        <f t="shared" si="0"/>
        <v>-</v>
      </c>
      <c r="U59" s="96" t="str">
        <f>IFERROR(IF(D59="","",VLOOKUP(D59,BDKS[],3,FALSE)),TRUE)</f>
        <v/>
      </c>
      <c r="V59" s="96" t="str">
        <f t="shared" si="1"/>
        <v/>
      </c>
      <c r="W59" s="96" t="str">
        <f t="shared" si="2"/>
        <v/>
      </c>
      <c r="X59" s="98" t="str">
        <f t="shared" si="3"/>
        <v/>
      </c>
      <c r="Y59" s="96" t="str">
        <f t="shared" si="4"/>
        <v/>
      </c>
      <c r="Z59" s="88"/>
      <c r="AA59" s="88"/>
      <c r="AB59" s="88"/>
      <c r="AC59" s="88"/>
      <c r="AD59" s="88"/>
      <c r="AE59" s="92"/>
      <c r="AF59" s="92"/>
      <c r="AG59" s="92"/>
      <c r="AH59" s="92"/>
      <c r="AI59" s="92"/>
      <c r="AJ59" s="92"/>
      <c r="AK59" s="92"/>
      <c r="AL59" s="92"/>
    </row>
    <row r="60" spans="1:38" ht="10.5" x14ac:dyDescent="0.25">
      <c r="A60" s="21"/>
      <c r="B60" s="80"/>
      <c r="C60" s="22"/>
      <c r="D60" s="24"/>
      <c r="E60" s="16"/>
      <c r="F60" s="23"/>
      <c r="G60" s="16"/>
      <c r="H60" s="16"/>
      <c r="I60" s="22"/>
      <c r="J60" s="24"/>
      <c r="K60" s="24"/>
      <c r="L60" s="25"/>
      <c r="M60" s="120"/>
      <c r="N60" s="24"/>
      <c r="O60" s="24"/>
      <c r="P60" s="24"/>
      <c r="Q60" s="26"/>
      <c r="R60" s="64" t="str">
        <f t="shared" si="5"/>
        <v/>
      </c>
      <c r="S60" s="31"/>
      <c r="T60" s="69" t="str">
        <f t="shared" si="0"/>
        <v>-</v>
      </c>
      <c r="U60" s="96" t="str">
        <f>IFERROR(IF(D60="","",VLOOKUP(D60,BDKS[],3,FALSE)),TRUE)</f>
        <v/>
      </c>
      <c r="V60" s="96" t="str">
        <f t="shared" si="1"/>
        <v/>
      </c>
      <c r="W60" s="96" t="str">
        <f t="shared" si="2"/>
        <v/>
      </c>
      <c r="X60" s="98" t="str">
        <f t="shared" si="3"/>
        <v/>
      </c>
      <c r="Y60" s="96" t="str">
        <f t="shared" si="4"/>
        <v/>
      </c>
      <c r="Z60" s="88"/>
      <c r="AA60" s="88"/>
      <c r="AB60" s="88"/>
      <c r="AC60" s="88"/>
      <c r="AD60" s="88"/>
      <c r="AE60" s="92"/>
      <c r="AF60" s="92"/>
      <c r="AG60" s="92"/>
      <c r="AH60" s="92"/>
      <c r="AI60" s="92"/>
      <c r="AJ60" s="92"/>
      <c r="AK60" s="92"/>
      <c r="AL60" s="92"/>
    </row>
    <row r="61" spans="1:38" ht="10.5" x14ac:dyDescent="0.25">
      <c r="A61" s="21"/>
      <c r="B61" s="80"/>
      <c r="C61" s="22"/>
      <c r="D61" s="24"/>
      <c r="E61" s="16"/>
      <c r="F61" s="23"/>
      <c r="G61" s="16"/>
      <c r="H61" s="16"/>
      <c r="I61" s="22"/>
      <c r="J61" s="24"/>
      <c r="K61" s="24"/>
      <c r="L61" s="25"/>
      <c r="M61" s="120"/>
      <c r="N61" s="24"/>
      <c r="O61" s="24"/>
      <c r="P61" s="24"/>
      <c r="Q61" s="26"/>
      <c r="R61" s="64" t="str">
        <f t="shared" si="5"/>
        <v/>
      </c>
      <c r="S61" s="31"/>
      <c r="T61" s="69" t="str">
        <f t="shared" si="0"/>
        <v>-</v>
      </c>
      <c r="U61" s="96" t="str">
        <f>IFERROR(IF(D61="","",VLOOKUP(D61,BDKS[],3,FALSE)),TRUE)</f>
        <v/>
      </c>
      <c r="V61" s="96" t="str">
        <f t="shared" si="1"/>
        <v/>
      </c>
      <c r="W61" s="96" t="str">
        <f t="shared" si="2"/>
        <v/>
      </c>
      <c r="X61" s="98" t="str">
        <f t="shared" si="3"/>
        <v/>
      </c>
      <c r="Y61" s="96" t="str">
        <f t="shared" si="4"/>
        <v/>
      </c>
      <c r="Z61" s="88"/>
      <c r="AA61" s="88"/>
      <c r="AB61" s="88"/>
      <c r="AC61" s="88"/>
      <c r="AD61" s="88"/>
      <c r="AE61" s="92"/>
      <c r="AF61" s="92"/>
      <c r="AG61" s="92"/>
      <c r="AH61" s="92"/>
      <c r="AI61" s="92"/>
      <c r="AJ61" s="92"/>
      <c r="AK61" s="92"/>
      <c r="AL61" s="92"/>
    </row>
    <row r="62" spans="1:38" ht="10.5" x14ac:dyDescent="0.25">
      <c r="A62" s="21"/>
      <c r="B62" s="80"/>
      <c r="C62" s="22"/>
      <c r="D62" s="24"/>
      <c r="E62" s="16"/>
      <c r="F62" s="23"/>
      <c r="G62" s="16"/>
      <c r="H62" s="16"/>
      <c r="I62" s="22"/>
      <c r="J62" s="24"/>
      <c r="K62" s="24"/>
      <c r="L62" s="25"/>
      <c r="M62" s="120"/>
      <c r="N62" s="24"/>
      <c r="O62" s="24"/>
      <c r="P62" s="24"/>
      <c r="Q62" s="26"/>
      <c r="R62" s="64" t="str">
        <f t="shared" si="5"/>
        <v/>
      </c>
      <c r="S62" s="31"/>
      <c r="T62" s="69" t="str">
        <f t="shared" ref="T62:T125" si="6">IF(J62&lt;&gt;"",L62/J62,"-")</f>
        <v>-</v>
      </c>
      <c r="U62" s="96" t="str">
        <f>IFERROR(IF(D62="","",VLOOKUP(D62,BDKS[],3,FALSE)),TRUE)</f>
        <v/>
      </c>
      <c r="V62" s="96" t="str">
        <f t="shared" si="1"/>
        <v/>
      </c>
      <c r="W62" s="96" t="str">
        <f t="shared" si="2"/>
        <v/>
      </c>
      <c r="X62" s="98" t="str">
        <f t="shared" si="3"/>
        <v/>
      </c>
      <c r="Y62" s="96" t="str">
        <f t="shared" si="4"/>
        <v/>
      </c>
      <c r="Z62" s="88"/>
      <c r="AA62" s="88"/>
      <c r="AB62" s="88"/>
      <c r="AC62" s="88"/>
      <c r="AD62" s="88"/>
      <c r="AE62" s="92"/>
      <c r="AF62" s="92"/>
      <c r="AG62" s="92"/>
      <c r="AH62" s="92"/>
      <c r="AI62" s="92"/>
      <c r="AJ62" s="92"/>
      <c r="AK62" s="92"/>
      <c r="AL62" s="92"/>
    </row>
    <row r="63" spans="1:38" ht="10.5" x14ac:dyDescent="0.25">
      <c r="A63" s="21"/>
      <c r="B63" s="80"/>
      <c r="C63" s="22"/>
      <c r="D63" s="24"/>
      <c r="E63" s="16"/>
      <c r="F63" s="23"/>
      <c r="G63" s="16"/>
      <c r="H63" s="16"/>
      <c r="I63" s="22"/>
      <c r="J63" s="24"/>
      <c r="K63" s="24"/>
      <c r="L63" s="25"/>
      <c r="M63" s="120"/>
      <c r="N63" s="24"/>
      <c r="O63" s="24"/>
      <c r="P63" s="24"/>
      <c r="Q63" s="26"/>
      <c r="R63" s="64" t="str">
        <f t="shared" si="5"/>
        <v/>
      </c>
      <c r="S63" s="31"/>
      <c r="T63" s="69" t="str">
        <f t="shared" si="6"/>
        <v>-</v>
      </c>
      <c r="U63" s="96" t="str">
        <f>IFERROR(IF(D63="","",VLOOKUP(D63,BDKS[],3,FALSE)),TRUE)</f>
        <v/>
      </c>
      <c r="V63" s="96" t="str">
        <f t="shared" si="1"/>
        <v/>
      </c>
      <c r="W63" s="96" t="str">
        <f t="shared" si="2"/>
        <v/>
      </c>
      <c r="X63" s="98" t="str">
        <f t="shared" si="3"/>
        <v/>
      </c>
      <c r="Y63" s="96" t="str">
        <f t="shared" si="4"/>
        <v/>
      </c>
      <c r="Z63" s="88"/>
      <c r="AA63" s="88"/>
      <c r="AB63" s="88"/>
      <c r="AC63" s="88"/>
      <c r="AD63" s="88"/>
      <c r="AE63" s="92"/>
      <c r="AF63" s="92"/>
      <c r="AG63" s="92"/>
      <c r="AH63" s="92"/>
      <c r="AI63" s="92"/>
      <c r="AJ63" s="92"/>
      <c r="AK63" s="92"/>
      <c r="AL63" s="92"/>
    </row>
    <row r="64" spans="1:38" ht="10.5" x14ac:dyDescent="0.25">
      <c r="A64" s="21"/>
      <c r="B64" s="80"/>
      <c r="C64" s="22"/>
      <c r="D64" s="24"/>
      <c r="E64" s="16"/>
      <c r="F64" s="23"/>
      <c r="G64" s="16"/>
      <c r="H64" s="16"/>
      <c r="I64" s="22"/>
      <c r="J64" s="24"/>
      <c r="K64" s="24"/>
      <c r="L64" s="25"/>
      <c r="M64" s="120"/>
      <c r="N64" s="24"/>
      <c r="O64" s="24"/>
      <c r="P64" s="24"/>
      <c r="Q64" s="26"/>
      <c r="R64" s="64" t="str">
        <f t="shared" si="5"/>
        <v/>
      </c>
      <c r="S64" s="31"/>
      <c r="T64" s="69" t="str">
        <f t="shared" si="6"/>
        <v>-</v>
      </c>
      <c r="U64" s="96" t="str">
        <f>IFERROR(IF(D64="","",VLOOKUP(D64,BDKS[],3,FALSE)),TRUE)</f>
        <v/>
      </c>
      <c r="V64" s="96" t="str">
        <f t="shared" si="1"/>
        <v/>
      </c>
      <c r="W64" s="96" t="str">
        <f t="shared" si="2"/>
        <v/>
      </c>
      <c r="X64" s="98" t="str">
        <f t="shared" si="3"/>
        <v/>
      </c>
      <c r="Y64" s="96" t="str">
        <f t="shared" si="4"/>
        <v/>
      </c>
      <c r="Z64" s="88"/>
      <c r="AA64" s="88"/>
      <c r="AB64" s="88"/>
      <c r="AC64" s="88"/>
      <c r="AD64" s="88"/>
      <c r="AE64" s="92"/>
      <c r="AF64" s="92"/>
      <c r="AG64" s="92"/>
      <c r="AH64" s="92"/>
      <c r="AI64" s="92"/>
      <c r="AJ64" s="92"/>
      <c r="AK64" s="92"/>
      <c r="AL64" s="92"/>
    </row>
    <row r="65" spans="1:38" ht="10.5" x14ac:dyDescent="0.25">
      <c r="A65" s="21"/>
      <c r="B65" s="80"/>
      <c r="C65" s="22"/>
      <c r="D65" s="24"/>
      <c r="E65" s="16"/>
      <c r="F65" s="23"/>
      <c r="G65" s="16"/>
      <c r="H65" s="16"/>
      <c r="I65" s="22"/>
      <c r="J65" s="24"/>
      <c r="K65" s="24"/>
      <c r="L65" s="25"/>
      <c r="M65" s="120"/>
      <c r="N65" s="24"/>
      <c r="O65" s="24"/>
      <c r="P65" s="24"/>
      <c r="Q65" s="26"/>
      <c r="R65" s="64" t="str">
        <f t="shared" si="5"/>
        <v/>
      </c>
      <c r="S65" s="31"/>
      <c r="T65" s="69" t="str">
        <f t="shared" si="6"/>
        <v>-</v>
      </c>
      <c r="U65" s="96" t="str">
        <f>IFERROR(IF(D65="","",VLOOKUP(D65,BDKS[],3,FALSE)),TRUE)</f>
        <v/>
      </c>
      <c r="V65" s="96" t="str">
        <f t="shared" si="1"/>
        <v/>
      </c>
      <c r="W65" s="96" t="str">
        <f t="shared" si="2"/>
        <v/>
      </c>
      <c r="X65" s="98" t="str">
        <f t="shared" si="3"/>
        <v/>
      </c>
      <c r="Y65" s="96" t="str">
        <f t="shared" si="4"/>
        <v/>
      </c>
      <c r="Z65" s="88"/>
      <c r="AA65" s="88"/>
      <c r="AB65" s="88"/>
      <c r="AC65" s="88"/>
      <c r="AD65" s="88"/>
      <c r="AE65" s="92"/>
      <c r="AF65" s="92"/>
      <c r="AG65" s="92"/>
      <c r="AH65" s="92"/>
      <c r="AI65" s="92"/>
      <c r="AJ65" s="92"/>
      <c r="AK65" s="92"/>
      <c r="AL65" s="92"/>
    </row>
    <row r="66" spans="1:38" ht="10.5" x14ac:dyDescent="0.25">
      <c r="A66" s="21"/>
      <c r="B66" s="80"/>
      <c r="C66" s="22"/>
      <c r="D66" s="24"/>
      <c r="E66" s="16"/>
      <c r="F66" s="23"/>
      <c r="G66" s="16"/>
      <c r="H66" s="16"/>
      <c r="I66" s="22"/>
      <c r="J66" s="24"/>
      <c r="K66" s="24"/>
      <c r="L66" s="25"/>
      <c r="M66" s="120"/>
      <c r="N66" s="24"/>
      <c r="O66" s="24"/>
      <c r="P66" s="24"/>
      <c r="Q66" s="26"/>
      <c r="R66" s="64" t="str">
        <f t="shared" si="5"/>
        <v/>
      </c>
      <c r="S66" s="31"/>
      <c r="T66" s="69" t="str">
        <f t="shared" si="6"/>
        <v>-</v>
      </c>
      <c r="U66" s="96" t="str">
        <f>IFERROR(IF(D66="","",VLOOKUP(D66,BDKS[],3,FALSE)),TRUE)</f>
        <v/>
      </c>
      <c r="V66" s="96" t="str">
        <f t="shared" si="1"/>
        <v/>
      </c>
      <c r="W66" s="96" t="str">
        <f t="shared" si="2"/>
        <v/>
      </c>
      <c r="X66" s="98" t="str">
        <f t="shared" si="3"/>
        <v/>
      </c>
      <c r="Y66" s="96" t="str">
        <f t="shared" si="4"/>
        <v/>
      </c>
      <c r="Z66" s="88"/>
      <c r="AA66" s="88"/>
      <c r="AB66" s="88"/>
      <c r="AC66" s="88"/>
      <c r="AD66" s="88"/>
      <c r="AE66" s="92"/>
      <c r="AF66" s="92"/>
      <c r="AG66" s="92"/>
      <c r="AH66" s="92"/>
      <c r="AI66" s="92"/>
      <c r="AJ66" s="92"/>
      <c r="AK66" s="92"/>
      <c r="AL66" s="92"/>
    </row>
    <row r="67" spans="1:38" ht="10.5" x14ac:dyDescent="0.25">
      <c r="A67" s="21"/>
      <c r="B67" s="80"/>
      <c r="C67" s="22"/>
      <c r="D67" s="24"/>
      <c r="E67" s="16"/>
      <c r="F67" s="23"/>
      <c r="G67" s="16"/>
      <c r="H67" s="16"/>
      <c r="I67" s="22"/>
      <c r="J67" s="24"/>
      <c r="K67" s="24"/>
      <c r="L67" s="25"/>
      <c r="M67" s="25"/>
      <c r="N67" s="24"/>
      <c r="O67" s="24"/>
      <c r="P67" s="24"/>
      <c r="Q67" s="26"/>
      <c r="R67" s="64" t="str">
        <f t="shared" si="5"/>
        <v/>
      </c>
      <c r="S67" s="31"/>
      <c r="T67" s="69" t="str">
        <f t="shared" si="6"/>
        <v>-</v>
      </c>
      <c r="U67" s="96" t="str">
        <f>IFERROR(IF(D67="","",VLOOKUP(D67,BDKS[],3,FALSE)),TRUE)</f>
        <v/>
      </c>
      <c r="V67" s="96" t="str">
        <f t="shared" si="1"/>
        <v/>
      </c>
      <c r="W67" s="96" t="str">
        <f t="shared" si="2"/>
        <v/>
      </c>
      <c r="X67" s="98" t="str">
        <f t="shared" si="3"/>
        <v/>
      </c>
      <c r="Y67" s="96" t="str">
        <f t="shared" si="4"/>
        <v/>
      </c>
      <c r="Z67" s="88"/>
      <c r="AA67" s="88"/>
      <c r="AB67" s="88"/>
      <c r="AC67" s="88"/>
      <c r="AD67" s="88"/>
      <c r="AE67" s="92"/>
      <c r="AF67" s="92"/>
      <c r="AG67" s="92"/>
      <c r="AH67" s="92"/>
      <c r="AI67" s="92"/>
      <c r="AJ67" s="92"/>
      <c r="AK67" s="92"/>
      <c r="AL67" s="92"/>
    </row>
    <row r="68" spans="1:38" ht="10.5" x14ac:dyDescent="0.25">
      <c r="A68" s="21"/>
      <c r="B68" s="80"/>
      <c r="C68" s="22"/>
      <c r="D68" s="24"/>
      <c r="E68" s="16"/>
      <c r="F68" s="23"/>
      <c r="G68" s="16"/>
      <c r="H68" s="16"/>
      <c r="I68" s="22"/>
      <c r="J68" s="24"/>
      <c r="K68" s="24"/>
      <c r="L68" s="25"/>
      <c r="M68" s="25"/>
      <c r="N68" s="24"/>
      <c r="O68" s="24"/>
      <c r="P68" s="24"/>
      <c r="Q68" s="26"/>
      <c r="R68" s="64" t="str">
        <f t="shared" si="5"/>
        <v/>
      </c>
      <c r="S68" s="31"/>
      <c r="T68" s="69" t="str">
        <f t="shared" si="6"/>
        <v>-</v>
      </c>
      <c r="U68" s="96" t="str">
        <f>IFERROR(IF(D68="","",VLOOKUP(D68,BDKS[],3,FALSE)),TRUE)</f>
        <v/>
      </c>
      <c r="V68" s="96" t="str">
        <f t="shared" si="1"/>
        <v/>
      </c>
      <c r="W68" s="96" t="str">
        <f t="shared" si="2"/>
        <v/>
      </c>
      <c r="X68" s="98" t="str">
        <f t="shared" si="3"/>
        <v/>
      </c>
      <c r="Y68" s="96" t="str">
        <f t="shared" si="4"/>
        <v/>
      </c>
      <c r="Z68" s="88"/>
      <c r="AA68" s="88"/>
      <c r="AB68" s="88"/>
      <c r="AC68" s="88"/>
      <c r="AD68" s="88"/>
      <c r="AE68" s="92"/>
      <c r="AF68" s="92"/>
      <c r="AG68" s="92"/>
      <c r="AH68" s="92"/>
      <c r="AI68" s="92"/>
      <c r="AJ68" s="92"/>
      <c r="AK68" s="92"/>
      <c r="AL68" s="92"/>
    </row>
    <row r="69" spans="1:38" ht="10.5" x14ac:dyDescent="0.25">
      <c r="A69" s="21"/>
      <c r="B69" s="80"/>
      <c r="C69" s="22"/>
      <c r="D69" s="24"/>
      <c r="E69" s="16"/>
      <c r="F69" s="23"/>
      <c r="G69" s="16"/>
      <c r="H69" s="16"/>
      <c r="I69" s="22"/>
      <c r="J69" s="24"/>
      <c r="K69" s="24"/>
      <c r="L69" s="25"/>
      <c r="M69" s="25"/>
      <c r="N69" s="24"/>
      <c r="O69" s="24"/>
      <c r="P69" s="24"/>
      <c r="Q69" s="26"/>
      <c r="R69" s="64" t="str">
        <f t="shared" si="5"/>
        <v/>
      </c>
      <c r="S69" s="31"/>
      <c r="T69" s="69" t="str">
        <f t="shared" si="6"/>
        <v>-</v>
      </c>
      <c r="U69" s="96" t="str">
        <f>IFERROR(IF(D69="","",VLOOKUP(D69,BDKS[],3,FALSE)),TRUE)</f>
        <v/>
      </c>
      <c r="V69" s="96" t="str">
        <f t="shared" si="1"/>
        <v/>
      </c>
      <c r="W69" s="96" t="str">
        <f t="shared" si="2"/>
        <v/>
      </c>
      <c r="X69" s="98" t="str">
        <f t="shared" si="3"/>
        <v/>
      </c>
      <c r="Y69" s="96" t="str">
        <f t="shared" si="4"/>
        <v/>
      </c>
      <c r="Z69" s="88"/>
      <c r="AA69" s="88"/>
      <c r="AB69" s="88"/>
      <c r="AC69" s="88"/>
      <c r="AD69" s="88"/>
      <c r="AE69" s="92"/>
      <c r="AF69" s="92"/>
      <c r="AG69" s="92"/>
      <c r="AH69" s="92"/>
      <c r="AI69" s="92"/>
      <c r="AJ69" s="92"/>
      <c r="AK69" s="92"/>
      <c r="AL69" s="92"/>
    </row>
    <row r="70" spans="1:38" ht="10.5" x14ac:dyDescent="0.25">
      <c r="A70" s="21"/>
      <c r="B70" s="80"/>
      <c r="C70" s="22"/>
      <c r="D70" s="24"/>
      <c r="E70" s="16"/>
      <c r="F70" s="23"/>
      <c r="G70" s="16"/>
      <c r="H70" s="16"/>
      <c r="I70" s="22"/>
      <c r="J70" s="24"/>
      <c r="K70" s="24"/>
      <c r="L70" s="25"/>
      <c r="M70" s="25"/>
      <c r="N70" s="24"/>
      <c r="O70" s="24"/>
      <c r="P70" s="24"/>
      <c r="Q70" s="26"/>
      <c r="R70" s="64" t="str">
        <f t="shared" si="5"/>
        <v/>
      </c>
      <c r="S70" s="31"/>
      <c r="T70" s="69" t="str">
        <f t="shared" si="6"/>
        <v>-</v>
      </c>
      <c r="U70" s="96" t="str">
        <f>IFERROR(IF(D70="","",VLOOKUP(D70,BDKS[],3,FALSE)),TRUE)</f>
        <v/>
      </c>
      <c r="V70" s="96" t="str">
        <f t="shared" si="1"/>
        <v/>
      </c>
      <c r="W70" s="96" t="str">
        <f t="shared" si="2"/>
        <v/>
      </c>
      <c r="X70" s="98" t="str">
        <f t="shared" si="3"/>
        <v/>
      </c>
      <c r="Y70" s="96" t="str">
        <f t="shared" si="4"/>
        <v/>
      </c>
      <c r="Z70" s="88"/>
      <c r="AA70" s="88"/>
      <c r="AB70" s="88"/>
      <c r="AC70" s="88"/>
      <c r="AD70" s="88"/>
      <c r="AE70" s="92"/>
      <c r="AF70" s="92"/>
      <c r="AG70" s="92"/>
      <c r="AH70" s="92"/>
      <c r="AI70" s="92"/>
      <c r="AJ70" s="92"/>
      <c r="AK70" s="92"/>
      <c r="AL70" s="92"/>
    </row>
    <row r="71" spans="1:38" ht="10.5" x14ac:dyDescent="0.25">
      <c r="A71" s="21"/>
      <c r="B71" s="80"/>
      <c r="C71" s="22"/>
      <c r="D71" s="24"/>
      <c r="E71" s="16"/>
      <c r="F71" s="23"/>
      <c r="G71" s="16"/>
      <c r="H71" s="16"/>
      <c r="I71" s="22"/>
      <c r="J71" s="24"/>
      <c r="K71" s="24"/>
      <c r="L71" s="25"/>
      <c r="M71" s="25"/>
      <c r="N71" s="24"/>
      <c r="O71" s="24"/>
      <c r="P71" s="24"/>
      <c r="Q71" s="26"/>
      <c r="R71" s="64" t="str">
        <f t="shared" si="5"/>
        <v/>
      </c>
      <c r="S71" s="31"/>
      <c r="T71" s="69" t="str">
        <f t="shared" si="6"/>
        <v>-</v>
      </c>
      <c r="U71" s="96" t="str">
        <f>IFERROR(IF(D71="","",VLOOKUP(D71,BDKS[],3,FALSE)),TRUE)</f>
        <v/>
      </c>
      <c r="V71" s="96" t="str">
        <f t="shared" si="1"/>
        <v/>
      </c>
      <c r="W71" s="96" t="str">
        <f t="shared" si="2"/>
        <v/>
      </c>
      <c r="X71" s="98" t="str">
        <f t="shared" si="3"/>
        <v/>
      </c>
      <c r="Y71" s="96" t="str">
        <f t="shared" si="4"/>
        <v/>
      </c>
      <c r="Z71" s="88"/>
      <c r="AA71" s="88"/>
      <c r="AB71" s="88"/>
      <c r="AC71" s="88"/>
      <c r="AD71" s="88"/>
      <c r="AE71" s="92"/>
      <c r="AF71" s="92"/>
      <c r="AG71" s="92"/>
      <c r="AH71" s="92"/>
      <c r="AI71" s="92"/>
      <c r="AJ71" s="92"/>
      <c r="AK71" s="92"/>
      <c r="AL71" s="92"/>
    </row>
    <row r="72" spans="1:38" s="99" customFormat="1" ht="12.5" x14ac:dyDescent="0.25">
      <c r="A72" s="21"/>
      <c r="B72" s="80"/>
      <c r="C72" s="22"/>
      <c r="D72" s="24"/>
      <c r="E72" s="16"/>
      <c r="F72" s="23"/>
      <c r="G72" s="16"/>
      <c r="H72" s="16"/>
      <c r="I72" s="22"/>
      <c r="J72" s="24"/>
      <c r="K72" s="24"/>
      <c r="L72" s="25"/>
      <c r="M72" s="25"/>
      <c r="N72" s="24"/>
      <c r="O72" s="24"/>
      <c r="P72" s="24"/>
      <c r="Q72" s="26"/>
      <c r="R72" s="64" t="str">
        <f t="shared" ref="R72:R135" si="7">IF(U72=TRUE,"B-DKS Nummer nicht vorhanden","")</f>
        <v/>
      </c>
      <c r="S72" s="31"/>
      <c r="T72" s="69" t="str">
        <f t="shared" si="6"/>
        <v>-</v>
      </c>
      <c r="U72" s="96" t="str">
        <f>IFERROR(IF(D72="","",VLOOKUP(D72,BDKS[],3,FALSE)),TRUE)</f>
        <v/>
      </c>
      <c r="V72" s="96" t="str">
        <f t="shared" ref="V72:V135" si="8">IF(U72=TRUE,"",IF(U72="","",ROUNDDOWN(U72*1.25,2)))</f>
        <v/>
      </c>
      <c r="W72" s="96" t="str">
        <f t="shared" ref="W72:W135" si="9">IF(U72=TRUE,"",IF(M72="","",IF(U72="","",IF(M72&lt;=U72,TRUE,FALSE))))</f>
        <v/>
      </c>
      <c r="X72" s="98" t="str">
        <f t="shared" ref="X72:X135" si="10">IF(M72="","",IF(AND(M72&gt;U72,M72&lt;=V72),TRUE,FALSE))</f>
        <v/>
      </c>
      <c r="Y72" s="96" t="str">
        <f t="shared" ref="Y72:Y135" si="11">IF(M72="","",IF(M72&gt;V72,TRUE,FALSE))</f>
        <v/>
      </c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</row>
    <row r="73" spans="1:38" s="99" customFormat="1" ht="12.5" x14ac:dyDescent="0.25">
      <c r="A73" s="21"/>
      <c r="B73" s="80"/>
      <c r="C73" s="22"/>
      <c r="D73" s="24"/>
      <c r="E73" s="16"/>
      <c r="F73" s="23"/>
      <c r="G73" s="16"/>
      <c r="H73" s="16"/>
      <c r="I73" s="22"/>
      <c r="J73" s="24"/>
      <c r="K73" s="24"/>
      <c r="L73" s="25"/>
      <c r="M73" s="25"/>
      <c r="N73" s="24"/>
      <c r="O73" s="24"/>
      <c r="P73" s="24"/>
      <c r="Q73" s="26"/>
      <c r="R73" s="64" t="str">
        <f t="shared" si="7"/>
        <v/>
      </c>
      <c r="S73" s="31"/>
      <c r="T73" s="69" t="str">
        <f t="shared" si="6"/>
        <v>-</v>
      </c>
      <c r="U73" s="96" t="str">
        <f>IFERROR(IF(D73="","",VLOOKUP(D73,BDKS[],3,FALSE)),TRUE)</f>
        <v/>
      </c>
      <c r="V73" s="96" t="str">
        <f t="shared" si="8"/>
        <v/>
      </c>
      <c r="W73" s="96" t="str">
        <f t="shared" si="9"/>
        <v/>
      </c>
      <c r="X73" s="98" t="str">
        <f t="shared" si="10"/>
        <v/>
      </c>
      <c r="Y73" s="96" t="str">
        <f t="shared" si="11"/>
        <v/>
      </c>
      <c r="Z73" s="126"/>
      <c r="AA73" s="126"/>
      <c r="AB73" s="126"/>
      <c r="AC73" s="126"/>
      <c r="AD73" s="126"/>
      <c r="AE73" s="124"/>
      <c r="AF73" s="124"/>
      <c r="AG73" s="124"/>
      <c r="AH73" s="124"/>
      <c r="AI73" s="124"/>
      <c r="AJ73" s="124"/>
      <c r="AK73" s="124"/>
      <c r="AL73" s="124"/>
    </row>
    <row r="74" spans="1:38" s="99" customFormat="1" ht="12.5" x14ac:dyDescent="0.25">
      <c r="A74" s="21"/>
      <c r="B74" s="80"/>
      <c r="C74" s="22"/>
      <c r="D74" s="24"/>
      <c r="E74" s="16"/>
      <c r="F74" s="23"/>
      <c r="G74" s="16"/>
      <c r="H74" s="16"/>
      <c r="I74" s="22"/>
      <c r="J74" s="24"/>
      <c r="K74" s="24"/>
      <c r="L74" s="25"/>
      <c r="M74" s="25"/>
      <c r="N74" s="24"/>
      <c r="O74" s="24"/>
      <c r="P74" s="24"/>
      <c r="Q74" s="26"/>
      <c r="R74" s="64" t="str">
        <f t="shared" si="7"/>
        <v/>
      </c>
      <c r="S74" s="31"/>
      <c r="T74" s="69" t="str">
        <f t="shared" si="6"/>
        <v>-</v>
      </c>
      <c r="U74" s="96" t="str">
        <f>IFERROR(IF(D74="","",VLOOKUP(D74,BDKS[],3,FALSE)),TRUE)</f>
        <v/>
      </c>
      <c r="V74" s="96" t="str">
        <f t="shared" si="8"/>
        <v/>
      </c>
      <c r="W74" s="96" t="str">
        <f t="shared" si="9"/>
        <v/>
      </c>
      <c r="X74" s="98" t="str">
        <f t="shared" si="10"/>
        <v/>
      </c>
      <c r="Y74" s="96" t="str">
        <f t="shared" si="11"/>
        <v/>
      </c>
      <c r="Z74" s="126"/>
      <c r="AA74" s="126"/>
      <c r="AB74" s="126"/>
      <c r="AC74" s="126"/>
      <c r="AD74" s="126"/>
      <c r="AE74" s="124"/>
      <c r="AF74" s="124"/>
      <c r="AG74" s="124"/>
      <c r="AH74" s="124"/>
      <c r="AI74" s="124"/>
      <c r="AJ74" s="124"/>
      <c r="AK74" s="124"/>
      <c r="AL74" s="124"/>
    </row>
    <row r="75" spans="1:38" s="99" customFormat="1" ht="12.5" x14ac:dyDescent="0.25">
      <c r="A75" s="21"/>
      <c r="B75" s="80"/>
      <c r="C75" s="22"/>
      <c r="D75" s="24"/>
      <c r="E75" s="16"/>
      <c r="F75" s="23"/>
      <c r="G75" s="16"/>
      <c r="H75" s="16"/>
      <c r="I75" s="22"/>
      <c r="J75" s="24"/>
      <c r="K75" s="24"/>
      <c r="L75" s="25"/>
      <c r="M75" s="25"/>
      <c r="N75" s="24"/>
      <c r="O75" s="24"/>
      <c r="P75" s="24"/>
      <c r="Q75" s="26"/>
      <c r="R75" s="64" t="str">
        <f t="shared" si="7"/>
        <v/>
      </c>
      <c r="S75" s="31"/>
      <c r="T75" s="69" t="str">
        <f t="shared" si="6"/>
        <v>-</v>
      </c>
      <c r="U75" s="96" t="str">
        <f>IFERROR(IF(D75="","",VLOOKUP(D75,BDKS[],3,FALSE)),TRUE)</f>
        <v/>
      </c>
      <c r="V75" s="96" t="str">
        <f t="shared" si="8"/>
        <v/>
      </c>
      <c r="W75" s="96" t="str">
        <f t="shared" si="9"/>
        <v/>
      </c>
      <c r="X75" s="98" t="str">
        <f t="shared" si="10"/>
        <v/>
      </c>
      <c r="Y75" s="96" t="str">
        <f t="shared" si="11"/>
        <v/>
      </c>
      <c r="Z75" s="126"/>
      <c r="AA75" s="126"/>
      <c r="AB75" s="126"/>
      <c r="AC75" s="126"/>
      <c r="AD75" s="126"/>
      <c r="AE75" s="124"/>
      <c r="AF75" s="124"/>
      <c r="AG75" s="124"/>
      <c r="AH75" s="124"/>
      <c r="AI75" s="124"/>
      <c r="AJ75" s="124"/>
      <c r="AK75" s="124"/>
      <c r="AL75" s="124"/>
    </row>
    <row r="76" spans="1:38" s="99" customFormat="1" ht="12.5" x14ac:dyDescent="0.25">
      <c r="A76" s="21"/>
      <c r="B76" s="80"/>
      <c r="C76" s="22"/>
      <c r="D76" s="24"/>
      <c r="E76" s="16"/>
      <c r="F76" s="23"/>
      <c r="G76" s="16"/>
      <c r="H76" s="16"/>
      <c r="I76" s="22"/>
      <c r="J76" s="24"/>
      <c r="K76" s="24"/>
      <c r="L76" s="25"/>
      <c r="M76" s="25"/>
      <c r="N76" s="24"/>
      <c r="O76" s="24"/>
      <c r="P76" s="24"/>
      <c r="Q76" s="26"/>
      <c r="R76" s="64" t="str">
        <f t="shared" si="7"/>
        <v/>
      </c>
      <c r="S76" s="31"/>
      <c r="T76" s="69" t="str">
        <f t="shared" si="6"/>
        <v>-</v>
      </c>
      <c r="U76" s="96" t="str">
        <f>IFERROR(IF(D76="","",VLOOKUP(D76,BDKS[],3,FALSE)),TRUE)</f>
        <v/>
      </c>
      <c r="V76" s="96" t="str">
        <f t="shared" si="8"/>
        <v/>
      </c>
      <c r="W76" s="96" t="str">
        <f t="shared" si="9"/>
        <v/>
      </c>
      <c r="X76" s="98" t="str">
        <f t="shared" si="10"/>
        <v/>
      </c>
      <c r="Y76" s="96" t="str">
        <f t="shared" si="11"/>
        <v/>
      </c>
      <c r="Z76" s="126"/>
      <c r="AA76" s="126"/>
      <c r="AB76" s="126"/>
      <c r="AC76" s="126"/>
      <c r="AD76" s="126"/>
      <c r="AE76" s="124"/>
      <c r="AF76" s="124"/>
      <c r="AG76" s="124"/>
      <c r="AH76" s="124"/>
      <c r="AI76" s="124"/>
      <c r="AJ76" s="124"/>
      <c r="AK76" s="124"/>
      <c r="AL76" s="124"/>
    </row>
    <row r="77" spans="1:38" s="99" customFormat="1" ht="12.5" x14ac:dyDescent="0.25">
      <c r="A77" s="21"/>
      <c r="B77" s="80"/>
      <c r="C77" s="22"/>
      <c r="D77" s="24"/>
      <c r="E77" s="16"/>
      <c r="F77" s="23"/>
      <c r="G77" s="16"/>
      <c r="H77" s="16"/>
      <c r="I77" s="22"/>
      <c r="J77" s="24"/>
      <c r="K77" s="24"/>
      <c r="L77" s="25"/>
      <c r="M77" s="25"/>
      <c r="N77" s="24"/>
      <c r="O77" s="24"/>
      <c r="P77" s="24"/>
      <c r="Q77" s="26"/>
      <c r="R77" s="64" t="str">
        <f t="shared" si="7"/>
        <v/>
      </c>
      <c r="S77" s="31"/>
      <c r="T77" s="69" t="str">
        <f t="shared" si="6"/>
        <v>-</v>
      </c>
      <c r="U77" s="96" t="str">
        <f>IFERROR(IF(D77="","",VLOOKUP(D77,BDKS[],3,FALSE)),TRUE)</f>
        <v/>
      </c>
      <c r="V77" s="96" t="str">
        <f t="shared" si="8"/>
        <v/>
      </c>
      <c r="W77" s="96" t="str">
        <f t="shared" si="9"/>
        <v/>
      </c>
      <c r="X77" s="98" t="str">
        <f t="shared" si="10"/>
        <v/>
      </c>
      <c r="Y77" s="96" t="str">
        <f t="shared" si="11"/>
        <v/>
      </c>
      <c r="Z77" s="126"/>
      <c r="AA77" s="126"/>
      <c r="AB77" s="126"/>
      <c r="AC77" s="126"/>
      <c r="AD77" s="126"/>
      <c r="AE77" s="124"/>
      <c r="AF77" s="124"/>
      <c r="AG77" s="124"/>
      <c r="AH77" s="124"/>
      <c r="AI77" s="124"/>
      <c r="AJ77" s="124"/>
      <c r="AK77" s="124"/>
      <c r="AL77" s="124"/>
    </row>
    <row r="78" spans="1:38" s="99" customFormat="1" ht="12.5" x14ac:dyDescent="0.25">
      <c r="A78" s="21"/>
      <c r="B78" s="80"/>
      <c r="C78" s="22"/>
      <c r="D78" s="24"/>
      <c r="E78" s="16"/>
      <c r="F78" s="23"/>
      <c r="G78" s="16"/>
      <c r="H78" s="16"/>
      <c r="I78" s="22"/>
      <c r="J78" s="24"/>
      <c r="K78" s="24"/>
      <c r="L78" s="25"/>
      <c r="M78" s="25"/>
      <c r="N78" s="24"/>
      <c r="O78" s="24"/>
      <c r="P78" s="24"/>
      <c r="Q78" s="26"/>
      <c r="R78" s="64" t="str">
        <f t="shared" si="7"/>
        <v/>
      </c>
      <c r="S78" s="31"/>
      <c r="T78" s="69" t="str">
        <f t="shared" si="6"/>
        <v>-</v>
      </c>
      <c r="U78" s="96" t="str">
        <f>IFERROR(IF(D78="","",VLOOKUP(D78,BDKS[],3,FALSE)),TRUE)</f>
        <v/>
      </c>
      <c r="V78" s="96" t="str">
        <f t="shared" si="8"/>
        <v/>
      </c>
      <c r="W78" s="96" t="str">
        <f t="shared" si="9"/>
        <v/>
      </c>
      <c r="X78" s="98" t="str">
        <f t="shared" si="10"/>
        <v/>
      </c>
      <c r="Y78" s="96" t="str">
        <f t="shared" si="11"/>
        <v/>
      </c>
      <c r="Z78" s="126"/>
      <c r="AA78" s="126"/>
      <c r="AB78" s="126"/>
      <c r="AC78" s="126"/>
      <c r="AD78" s="126"/>
      <c r="AE78" s="124"/>
      <c r="AF78" s="124"/>
      <c r="AG78" s="124"/>
      <c r="AH78" s="124"/>
      <c r="AI78" s="124"/>
      <c r="AJ78" s="124"/>
      <c r="AK78" s="124"/>
      <c r="AL78" s="124"/>
    </row>
    <row r="79" spans="1:38" s="99" customFormat="1" ht="12.5" x14ac:dyDescent="0.25">
      <c r="A79" s="21"/>
      <c r="B79" s="80"/>
      <c r="C79" s="22"/>
      <c r="D79" s="24"/>
      <c r="E79" s="16"/>
      <c r="F79" s="23"/>
      <c r="G79" s="16"/>
      <c r="H79" s="16"/>
      <c r="I79" s="22"/>
      <c r="J79" s="24"/>
      <c r="K79" s="24"/>
      <c r="L79" s="25"/>
      <c r="M79" s="25"/>
      <c r="N79" s="24"/>
      <c r="O79" s="24"/>
      <c r="P79" s="24"/>
      <c r="Q79" s="26"/>
      <c r="R79" s="64" t="str">
        <f t="shared" si="7"/>
        <v/>
      </c>
      <c r="S79" s="31"/>
      <c r="T79" s="69" t="str">
        <f t="shared" si="6"/>
        <v>-</v>
      </c>
      <c r="U79" s="96" t="str">
        <f>IFERROR(IF(D79="","",VLOOKUP(D79,BDKS[],3,FALSE)),TRUE)</f>
        <v/>
      </c>
      <c r="V79" s="96" t="str">
        <f t="shared" si="8"/>
        <v/>
      </c>
      <c r="W79" s="96" t="str">
        <f t="shared" si="9"/>
        <v/>
      </c>
      <c r="X79" s="98" t="str">
        <f t="shared" si="10"/>
        <v/>
      </c>
      <c r="Y79" s="96" t="str">
        <f t="shared" si="11"/>
        <v/>
      </c>
      <c r="Z79" s="126"/>
      <c r="AA79" s="126"/>
      <c r="AB79" s="126"/>
      <c r="AC79" s="126"/>
      <c r="AD79" s="126"/>
      <c r="AE79" s="124"/>
      <c r="AF79" s="124"/>
      <c r="AG79" s="124"/>
      <c r="AH79" s="124"/>
      <c r="AI79" s="124"/>
      <c r="AJ79" s="124"/>
      <c r="AK79" s="124"/>
      <c r="AL79" s="124"/>
    </row>
    <row r="80" spans="1:38" s="99" customFormat="1" ht="12.5" x14ac:dyDescent="0.25">
      <c r="A80" s="21"/>
      <c r="B80" s="80"/>
      <c r="C80" s="22"/>
      <c r="D80" s="24"/>
      <c r="E80" s="16"/>
      <c r="F80" s="23"/>
      <c r="G80" s="16"/>
      <c r="H80" s="16"/>
      <c r="I80" s="22"/>
      <c r="J80" s="24"/>
      <c r="K80" s="24"/>
      <c r="L80" s="25"/>
      <c r="M80" s="25"/>
      <c r="N80" s="24"/>
      <c r="O80" s="24"/>
      <c r="P80" s="24"/>
      <c r="Q80" s="26"/>
      <c r="R80" s="64" t="str">
        <f t="shared" si="7"/>
        <v/>
      </c>
      <c r="S80" s="31"/>
      <c r="T80" s="69" t="str">
        <f t="shared" si="6"/>
        <v>-</v>
      </c>
      <c r="U80" s="96" t="str">
        <f>IFERROR(IF(D80="","",VLOOKUP(D80,BDKS[],3,FALSE)),TRUE)</f>
        <v/>
      </c>
      <c r="V80" s="96" t="str">
        <f t="shared" si="8"/>
        <v/>
      </c>
      <c r="W80" s="96" t="str">
        <f t="shared" si="9"/>
        <v/>
      </c>
      <c r="X80" s="98" t="str">
        <f t="shared" si="10"/>
        <v/>
      </c>
      <c r="Y80" s="96" t="str">
        <f t="shared" si="11"/>
        <v/>
      </c>
      <c r="Z80" s="126"/>
      <c r="AA80" s="126"/>
      <c r="AB80" s="126"/>
      <c r="AC80" s="126"/>
      <c r="AD80" s="126"/>
      <c r="AE80" s="124"/>
      <c r="AF80" s="124"/>
      <c r="AG80" s="124"/>
      <c r="AH80" s="124"/>
      <c r="AI80" s="124"/>
      <c r="AJ80" s="124"/>
      <c r="AK80" s="124"/>
      <c r="AL80" s="124"/>
    </row>
    <row r="81" spans="1:38" s="99" customFormat="1" ht="12.5" x14ac:dyDescent="0.25">
      <c r="A81" s="21"/>
      <c r="B81" s="80"/>
      <c r="C81" s="22"/>
      <c r="D81" s="24"/>
      <c r="E81" s="16"/>
      <c r="F81" s="23"/>
      <c r="G81" s="16"/>
      <c r="H81" s="16"/>
      <c r="I81" s="22"/>
      <c r="J81" s="24"/>
      <c r="K81" s="24"/>
      <c r="L81" s="25"/>
      <c r="M81" s="25"/>
      <c r="N81" s="24"/>
      <c r="O81" s="24"/>
      <c r="P81" s="24"/>
      <c r="Q81" s="26"/>
      <c r="R81" s="64" t="str">
        <f t="shared" si="7"/>
        <v/>
      </c>
      <c r="S81" s="31"/>
      <c r="T81" s="69" t="str">
        <f t="shared" si="6"/>
        <v>-</v>
      </c>
      <c r="U81" s="96" t="str">
        <f>IFERROR(IF(D81="","",VLOOKUP(D81,BDKS[],3,FALSE)),TRUE)</f>
        <v/>
      </c>
      <c r="V81" s="96" t="str">
        <f t="shared" si="8"/>
        <v/>
      </c>
      <c r="W81" s="96" t="str">
        <f t="shared" si="9"/>
        <v/>
      </c>
      <c r="X81" s="98" t="str">
        <f t="shared" si="10"/>
        <v/>
      </c>
      <c r="Y81" s="96" t="str">
        <f t="shared" si="11"/>
        <v/>
      </c>
      <c r="Z81" s="126"/>
      <c r="AA81" s="126"/>
      <c r="AB81" s="126"/>
      <c r="AC81" s="126"/>
      <c r="AD81" s="126"/>
      <c r="AE81" s="124"/>
      <c r="AF81" s="124"/>
      <c r="AG81" s="124"/>
      <c r="AH81" s="124"/>
      <c r="AI81" s="124"/>
      <c r="AJ81" s="124"/>
      <c r="AK81" s="124"/>
      <c r="AL81" s="124"/>
    </row>
    <row r="82" spans="1:38" s="99" customFormat="1" ht="12.5" x14ac:dyDescent="0.25">
      <c r="A82" s="21"/>
      <c r="B82" s="80"/>
      <c r="C82" s="22"/>
      <c r="D82" s="24"/>
      <c r="E82" s="16"/>
      <c r="F82" s="23"/>
      <c r="G82" s="16"/>
      <c r="H82" s="16"/>
      <c r="I82" s="22"/>
      <c r="J82" s="24"/>
      <c r="K82" s="24"/>
      <c r="L82" s="25"/>
      <c r="M82" s="25"/>
      <c r="N82" s="24"/>
      <c r="O82" s="24"/>
      <c r="P82" s="24"/>
      <c r="Q82" s="26"/>
      <c r="R82" s="64" t="str">
        <f t="shared" si="7"/>
        <v/>
      </c>
      <c r="S82" s="31"/>
      <c r="T82" s="69" t="str">
        <f t="shared" si="6"/>
        <v>-</v>
      </c>
      <c r="U82" s="96" t="str">
        <f>IFERROR(IF(D82="","",VLOOKUP(D82,BDKS[],3,FALSE)),TRUE)</f>
        <v/>
      </c>
      <c r="V82" s="96" t="str">
        <f t="shared" si="8"/>
        <v/>
      </c>
      <c r="W82" s="96" t="str">
        <f t="shared" si="9"/>
        <v/>
      </c>
      <c r="X82" s="98" t="str">
        <f t="shared" si="10"/>
        <v/>
      </c>
      <c r="Y82" s="96" t="str">
        <f t="shared" si="11"/>
        <v/>
      </c>
      <c r="Z82" s="126"/>
      <c r="AA82" s="126"/>
      <c r="AB82" s="126"/>
      <c r="AC82" s="126"/>
      <c r="AD82" s="126"/>
      <c r="AE82" s="124"/>
      <c r="AF82" s="124"/>
      <c r="AG82" s="124"/>
      <c r="AH82" s="124"/>
      <c r="AI82" s="124"/>
      <c r="AJ82" s="124"/>
      <c r="AK82" s="124"/>
      <c r="AL82" s="124"/>
    </row>
    <row r="83" spans="1:38" s="99" customFormat="1" ht="12.5" x14ac:dyDescent="0.25">
      <c r="A83" s="21"/>
      <c r="B83" s="80"/>
      <c r="C83" s="22"/>
      <c r="D83" s="24"/>
      <c r="E83" s="16"/>
      <c r="F83" s="23"/>
      <c r="G83" s="16"/>
      <c r="H83" s="16"/>
      <c r="I83" s="22"/>
      <c r="J83" s="24"/>
      <c r="K83" s="24"/>
      <c r="L83" s="25"/>
      <c r="M83" s="25"/>
      <c r="N83" s="24"/>
      <c r="O83" s="24"/>
      <c r="P83" s="24"/>
      <c r="Q83" s="26"/>
      <c r="R83" s="64" t="str">
        <f t="shared" si="7"/>
        <v/>
      </c>
      <c r="S83" s="31"/>
      <c r="T83" s="69" t="str">
        <f t="shared" si="6"/>
        <v>-</v>
      </c>
      <c r="U83" s="96" t="str">
        <f>IFERROR(IF(D83="","",VLOOKUP(D83,BDKS[],3,FALSE)),TRUE)</f>
        <v/>
      </c>
      <c r="V83" s="96" t="str">
        <f t="shared" si="8"/>
        <v/>
      </c>
      <c r="W83" s="96" t="str">
        <f t="shared" si="9"/>
        <v/>
      </c>
      <c r="X83" s="98" t="str">
        <f t="shared" si="10"/>
        <v/>
      </c>
      <c r="Y83" s="96" t="str">
        <f t="shared" si="11"/>
        <v/>
      </c>
      <c r="Z83" s="126"/>
      <c r="AA83" s="126"/>
      <c r="AB83" s="126"/>
      <c r="AC83" s="126"/>
      <c r="AD83" s="126"/>
      <c r="AE83" s="124"/>
      <c r="AF83" s="124"/>
      <c r="AG83" s="124"/>
      <c r="AH83" s="124"/>
      <c r="AI83" s="124"/>
      <c r="AJ83" s="124"/>
      <c r="AK83" s="124"/>
      <c r="AL83" s="124"/>
    </row>
    <row r="84" spans="1:38" s="99" customFormat="1" ht="12.5" x14ac:dyDescent="0.25">
      <c r="A84" s="21"/>
      <c r="B84" s="80"/>
      <c r="C84" s="22"/>
      <c r="D84" s="24"/>
      <c r="E84" s="16"/>
      <c r="F84" s="23"/>
      <c r="G84" s="16"/>
      <c r="H84" s="16"/>
      <c r="I84" s="22"/>
      <c r="J84" s="24"/>
      <c r="K84" s="24"/>
      <c r="L84" s="25"/>
      <c r="M84" s="25"/>
      <c r="N84" s="24"/>
      <c r="O84" s="24"/>
      <c r="P84" s="24"/>
      <c r="Q84" s="26"/>
      <c r="R84" s="64" t="str">
        <f t="shared" si="7"/>
        <v/>
      </c>
      <c r="S84" s="31"/>
      <c r="T84" s="69" t="str">
        <f t="shared" si="6"/>
        <v>-</v>
      </c>
      <c r="U84" s="96" t="str">
        <f>IFERROR(IF(D84="","",VLOOKUP(D84,BDKS[],3,FALSE)),TRUE)</f>
        <v/>
      </c>
      <c r="V84" s="96" t="str">
        <f t="shared" si="8"/>
        <v/>
      </c>
      <c r="W84" s="96" t="str">
        <f t="shared" si="9"/>
        <v/>
      </c>
      <c r="X84" s="98" t="str">
        <f t="shared" si="10"/>
        <v/>
      </c>
      <c r="Y84" s="96" t="str">
        <f t="shared" si="11"/>
        <v/>
      </c>
      <c r="Z84" s="126"/>
      <c r="AA84" s="126"/>
      <c r="AB84" s="126"/>
      <c r="AC84" s="126"/>
      <c r="AD84" s="126"/>
      <c r="AE84" s="124"/>
      <c r="AF84" s="124"/>
      <c r="AG84" s="124"/>
      <c r="AH84" s="124"/>
      <c r="AI84" s="124"/>
      <c r="AJ84" s="124"/>
      <c r="AK84" s="124"/>
      <c r="AL84" s="124"/>
    </row>
    <row r="85" spans="1:38" s="99" customFormat="1" ht="12.5" x14ac:dyDescent="0.25">
      <c r="A85" s="21"/>
      <c r="B85" s="80"/>
      <c r="C85" s="22"/>
      <c r="D85" s="24"/>
      <c r="E85" s="16"/>
      <c r="F85" s="23"/>
      <c r="G85" s="16"/>
      <c r="H85" s="16"/>
      <c r="I85" s="22"/>
      <c r="J85" s="24"/>
      <c r="K85" s="24"/>
      <c r="L85" s="25"/>
      <c r="M85" s="25"/>
      <c r="N85" s="24"/>
      <c r="O85" s="24"/>
      <c r="P85" s="24"/>
      <c r="Q85" s="26"/>
      <c r="R85" s="64" t="str">
        <f t="shared" si="7"/>
        <v/>
      </c>
      <c r="S85" s="31"/>
      <c r="T85" s="69" t="str">
        <f t="shared" si="6"/>
        <v>-</v>
      </c>
      <c r="U85" s="96" t="str">
        <f>IFERROR(IF(D85="","",VLOOKUP(D85,BDKS[],3,FALSE)),TRUE)</f>
        <v/>
      </c>
      <c r="V85" s="96" t="str">
        <f t="shared" si="8"/>
        <v/>
      </c>
      <c r="W85" s="96" t="str">
        <f t="shared" si="9"/>
        <v/>
      </c>
      <c r="X85" s="98" t="str">
        <f t="shared" si="10"/>
        <v/>
      </c>
      <c r="Y85" s="96" t="str">
        <f t="shared" si="11"/>
        <v/>
      </c>
      <c r="Z85" s="126"/>
      <c r="AA85" s="126"/>
      <c r="AB85" s="126"/>
      <c r="AC85" s="126"/>
      <c r="AD85" s="126"/>
      <c r="AE85" s="124"/>
      <c r="AF85" s="124"/>
      <c r="AG85" s="124"/>
      <c r="AH85" s="124"/>
      <c r="AI85" s="124"/>
      <c r="AJ85" s="124"/>
      <c r="AK85" s="124"/>
      <c r="AL85" s="124"/>
    </row>
    <row r="86" spans="1:38" s="99" customFormat="1" ht="12.5" x14ac:dyDescent="0.25">
      <c r="A86" s="21"/>
      <c r="B86" s="80"/>
      <c r="C86" s="22"/>
      <c r="D86" s="24"/>
      <c r="E86" s="16"/>
      <c r="F86" s="23"/>
      <c r="G86" s="16"/>
      <c r="H86" s="16"/>
      <c r="I86" s="22"/>
      <c r="J86" s="24"/>
      <c r="K86" s="24"/>
      <c r="L86" s="25"/>
      <c r="M86" s="25"/>
      <c r="N86" s="24"/>
      <c r="O86" s="24"/>
      <c r="P86" s="24"/>
      <c r="Q86" s="26"/>
      <c r="R86" s="64" t="str">
        <f t="shared" si="7"/>
        <v/>
      </c>
      <c r="S86" s="31"/>
      <c r="T86" s="69" t="str">
        <f t="shared" si="6"/>
        <v>-</v>
      </c>
      <c r="U86" s="96" t="str">
        <f>IFERROR(IF(D86="","",VLOOKUP(D86,BDKS[],3,FALSE)),TRUE)</f>
        <v/>
      </c>
      <c r="V86" s="96" t="str">
        <f t="shared" si="8"/>
        <v/>
      </c>
      <c r="W86" s="96" t="str">
        <f t="shared" si="9"/>
        <v/>
      </c>
      <c r="X86" s="98" t="str">
        <f t="shared" si="10"/>
        <v/>
      </c>
      <c r="Y86" s="96" t="str">
        <f t="shared" si="11"/>
        <v/>
      </c>
      <c r="Z86" s="126"/>
      <c r="AA86" s="126"/>
      <c r="AB86" s="126"/>
      <c r="AC86" s="126"/>
      <c r="AD86" s="126"/>
      <c r="AE86" s="124"/>
      <c r="AF86" s="124"/>
      <c r="AG86" s="124"/>
      <c r="AH86" s="124"/>
      <c r="AI86" s="124"/>
      <c r="AJ86" s="124"/>
      <c r="AK86" s="124"/>
      <c r="AL86" s="124"/>
    </row>
    <row r="87" spans="1:38" s="99" customFormat="1" ht="12.5" x14ac:dyDescent="0.25">
      <c r="A87" s="21"/>
      <c r="B87" s="80"/>
      <c r="C87" s="22"/>
      <c r="D87" s="24"/>
      <c r="E87" s="16"/>
      <c r="F87" s="23"/>
      <c r="G87" s="16"/>
      <c r="H87" s="16"/>
      <c r="I87" s="22"/>
      <c r="J87" s="24"/>
      <c r="K87" s="24"/>
      <c r="L87" s="25"/>
      <c r="M87" s="25"/>
      <c r="N87" s="24"/>
      <c r="O87" s="24"/>
      <c r="P87" s="24"/>
      <c r="Q87" s="26"/>
      <c r="R87" s="64" t="str">
        <f t="shared" si="7"/>
        <v/>
      </c>
      <c r="S87" s="31"/>
      <c r="T87" s="69" t="str">
        <f t="shared" si="6"/>
        <v>-</v>
      </c>
      <c r="U87" s="96" t="str">
        <f>IFERROR(IF(D87="","",VLOOKUP(D87,BDKS[],3,FALSE)),TRUE)</f>
        <v/>
      </c>
      <c r="V87" s="96" t="str">
        <f t="shared" si="8"/>
        <v/>
      </c>
      <c r="W87" s="96" t="str">
        <f t="shared" si="9"/>
        <v/>
      </c>
      <c r="X87" s="98" t="str">
        <f t="shared" si="10"/>
        <v/>
      </c>
      <c r="Y87" s="96" t="str">
        <f t="shared" si="11"/>
        <v/>
      </c>
      <c r="Z87" s="126"/>
      <c r="AA87" s="126"/>
      <c r="AB87" s="126"/>
      <c r="AC87" s="126"/>
      <c r="AD87" s="126"/>
      <c r="AE87" s="124"/>
      <c r="AF87" s="124"/>
      <c r="AG87" s="124"/>
      <c r="AH87" s="124"/>
      <c r="AI87" s="124"/>
      <c r="AJ87" s="124"/>
      <c r="AK87" s="124"/>
      <c r="AL87" s="124"/>
    </row>
    <row r="88" spans="1:38" s="99" customFormat="1" ht="12.5" x14ac:dyDescent="0.25">
      <c r="A88" s="21"/>
      <c r="B88" s="80"/>
      <c r="C88" s="22"/>
      <c r="D88" s="24"/>
      <c r="E88" s="16"/>
      <c r="F88" s="23"/>
      <c r="G88" s="16"/>
      <c r="H88" s="16"/>
      <c r="I88" s="22"/>
      <c r="J88" s="24"/>
      <c r="K88" s="24"/>
      <c r="L88" s="25"/>
      <c r="M88" s="25"/>
      <c r="N88" s="24"/>
      <c r="O88" s="24"/>
      <c r="P88" s="24"/>
      <c r="Q88" s="26"/>
      <c r="R88" s="64" t="str">
        <f t="shared" si="7"/>
        <v/>
      </c>
      <c r="S88" s="31"/>
      <c r="T88" s="69" t="str">
        <f t="shared" si="6"/>
        <v>-</v>
      </c>
      <c r="U88" s="96" t="str">
        <f>IFERROR(IF(D88="","",VLOOKUP(D88,BDKS[],3,FALSE)),TRUE)</f>
        <v/>
      </c>
      <c r="V88" s="96" t="str">
        <f t="shared" si="8"/>
        <v/>
      </c>
      <c r="W88" s="96" t="str">
        <f t="shared" si="9"/>
        <v/>
      </c>
      <c r="X88" s="98" t="str">
        <f t="shared" si="10"/>
        <v/>
      </c>
      <c r="Y88" s="96" t="str">
        <f t="shared" si="11"/>
        <v/>
      </c>
      <c r="Z88" s="126"/>
      <c r="AA88" s="126"/>
      <c r="AB88" s="126"/>
      <c r="AC88" s="126"/>
      <c r="AD88" s="126"/>
      <c r="AE88" s="124"/>
      <c r="AF88" s="124"/>
      <c r="AG88" s="124"/>
      <c r="AH88" s="124"/>
      <c r="AI88" s="124"/>
      <c r="AJ88" s="124"/>
      <c r="AK88" s="124"/>
      <c r="AL88" s="124"/>
    </row>
    <row r="89" spans="1:38" s="99" customFormat="1" ht="12.5" x14ac:dyDescent="0.25">
      <c r="A89" s="21"/>
      <c r="B89" s="80"/>
      <c r="C89" s="22"/>
      <c r="D89" s="24"/>
      <c r="E89" s="16"/>
      <c r="F89" s="23"/>
      <c r="G89" s="16"/>
      <c r="H89" s="16"/>
      <c r="I89" s="22"/>
      <c r="J89" s="24"/>
      <c r="K89" s="24"/>
      <c r="L89" s="25"/>
      <c r="M89" s="25"/>
      <c r="N89" s="24"/>
      <c r="O89" s="24"/>
      <c r="P89" s="24"/>
      <c r="Q89" s="26"/>
      <c r="R89" s="64" t="str">
        <f t="shared" si="7"/>
        <v/>
      </c>
      <c r="S89" s="31"/>
      <c r="T89" s="69" t="str">
        <f t="shared" si="6"/>
        <v>-</v>
      </c>
      <c r="U89" s="96" t="str">
        <f>IFERROR(IF(D89="","",VLOOKUP(D89,BDKS[],3,FALSE)),TRUE)</f>
        <v/>
      </c>
      <c r="V89" s="96" t="str">
        <f t="shared" si="8"/>
        <v/>
      </c>
      <c r="W89" s="96" t="str">
        <f t="shared" si="9"/>
        <v/>
      </c>
      <c r="X89" s="98" t="str">
        <f t="shared" si="10"/>
        <v/>
      </c>
      <c r="Y89" s="96" t="str">
        <f t="shared" si="11"/>
        <v/>
      </c>
      <c r="Z89" s="126"/>
      <c r="AA89" s="126"/>
      <c r="AB89" s="126"/>
      <c r="AC89" s="126"/>
      <c r="AD89" s="126"/>
      <c r="AE89" s="124"/>
      <c r="AF89" s="124"/>
      <c r="AG89" s="124"/>
      <c r="AH89" s="124"/>
      <c r="AI89" s="124"/>
      <c r="AJ89" s="124"/>
      <c r="AK89" s="124"/>
      <c r="AL89" s="124"/>
    </row>
    <row r="90" spans="1:38" s="99" customFormat="1" ht="12.5" x14ac:dyDescent="0.25">
      <c r="A90" s="21"/>
      <c r="B90" s="80"/>
      <c r="C90" s="22"/>
      <c r="D90" s="24"/>
      <c r="E90" s="16"/>
      <c r="F90" s="23"/>
      <c r="G90" s="16"/>
      <c r="H90" s="16"/>
      <c r="I90" s="22"/>
      <c r="J90" s="24"/>
      <c r="K90" s="24"/>
      <c r="L90" s="25"/>
      <c r="M90" s="25"/>
      <c r="N90" s="24"/>
      <c r="O90" s="24"/>
      <c r="P90" s="24"/>
      <c r="Q90" s="26"/>
      <c r="R90" s="64" t="str">
        <f t="shared" si="7"/>
        <v/>
      </c>
      <c r="S90" s="31"/>
      <c r="T90" s="69" t="str">
        <f t="shared" si="6"/>
        <v>-</v>
      </c>
      <c r="U90" s="96" t="str">
        <f>IFERROR(IF(D90="","",VLOOKUP(D90,BDKS[],3,FALSE)),TRUE)</f>
        <v/>
      </c>
      <c r="V90" s="96" t="str">
        <f t="shared" si="8"/>
        <v/>
      </c>
      <c r="W90" s="96" t="str">
        <f t="shared" si="9"/>
        <v/>
      </c>
      <c r="X90" s="98" t="str">
        <f t="shared" si="10"/>
        <v/>
      </c>
      <c r="Y90" s="96" t="str">
        <f t="shared" si="11"/>
        <v/>
      </c>
      <c r="Z90" s="126"/>
      <c r="AA90" s="126"/>
      <c r="AB90" s="126"/>
      <c r="AC90" s="126"/>
      <c r="AD90" s="126"/>
      <c r="AE90" s="124"/>
      <c r="AF90" s="124"/>
      <c r="AG90" s="124"/>
      <c r="AH90" s="124"/>
      <c r="AI90" s="124"/>
      <c r="AJ90" s="124"/>
      <c r="AK90" s="124"/>
      <c r="AL90" s="124"/>
    </row>
    <row r="91" spans="1:38" s="99" customFormat="1" ht="12.5" x14ac:dyDescent="0.25">
      <c r="A91" s="21"/>
      <c r="B91" s="80"/>
      <c r="C91" s="22"/>
      <c r="D91" s="24"/>
      <c r="E91" s="16"/>
      <c r="F91" s="23"/>
      <c r="G91" s="16"/>
      <c r="H91" s="16"/>
      <c r="I91" s="22"/>
      <c r="J91" s="24"/>
      <c r="K91" s="24"/>
      <c r="L91" s="25"/>
      <c r="M91" s="25"/>
      <c r="N91" s="24"/>
      <c r="O91" s="24"/>
      <c r="P91" s="24"/>
      <c r="Q91" s="26"/>
      <c r="R91" s="64" t="str">
        <f t="shared" si="7"/>
        <v/>
      </c>
      <c r="S91" s="31"/>
      <c r="T91" s="69" t="str">
        <f t="shared" si="6"/>
        <v>-</v>
      </c>
      <c r="U91" s="96" t="str">
        <f>IFERROR(IF(D91="","",VLOOKUP(D91,BDKS[],3,FALSE)),TRUE)</f>
        <v/>
      </c>
      <c r="V91" s="96" t="str">
        <f t="shared" si="8"/>
        <v/>
      </c>
      <c r="W91" s="96" t="str">
        <f t="shared" si="9"/>
        <v/>
      </c>
      <c r="X91" s="98" t="str">
        <f t="shared" si="10"/>
        <v/>
      </c>
      <c r="Y91" s="96" t="str">
        <f t="shared" si="11"/>
        <v/>
      </c>
      <c r="Z91" s="126"/>
      <c r="AA91" s="126"/>
      <c r="AB91" s="126"/>
      <c r="AC91" s="126"/>
      <c r="AD91" s="126"/>
      <c r="AE91" s="124"/>
      <c r="AF91" s="124"/>
      <c r="AG91" s="124"/>
      <c r="AH91" s="124"/>
      <c r="AI91" s="124"/>
      <c r="AJ91" s="124"/>
      <c r="AK91" s="124"/>
      <c r="AL91" s="124"/>
    </row>
    <row r="92" spans="1:38" s="99" customFormat="1" ht="12.5" x14ac:dyDescent="0.25">
      <c r="A92" s="21"/>
      <c r="B92" s="80"/>
      <c r="C92" s="22"/>
      <c r="D92" s="24"/>
      <c r="E92" s="16"/>
      <c r="F92" s="23"/>
      <c r="G92" s="16"/>
      <c r="H92" s="16"/>
      <c r="I92" s="22"/>
      <c r="J92" s="24"/>
      <c r="K92" s="24"/>
      <c r="L92" s="25"/>
      <c r="M92" s="25"/>
      <c r="N92" s="24"/>
      <c r="O92" s="24"/>
      <c r="P92" s="24"/>
      <c r="Q92" s="26"/>
      <c r="R92" s="64" t="str">
        <f t="shared" si="7"/>
        <v/>
      </c>
      <c r="S92" s="31"/>
      <c r="T92" s="69" t="str">
        <f t="shared" si="6"/>
        <v>-</v>
      </c>
      <c r="U92" s="96" t="str">
        <f>IFERROR(IF(D92="","",VLOOKUP(D92,BDKS[],3,FALSE)),TRUE)</f>
        <v/>
      </c>
      <c r="V92" s="96" t="str">
        <f t="shared" si="8"/>
        <v/>
      </c>
      <c r="W92" s="96" t="str">
        <f t="shared" si="9"/>
        <v/>
      </c>
      <c r="X92" s="98" t="str">
        <f t="shared" si="10"/>
        <v/>
      </c>
      <c r="Y92" s="96" t="str">
        <f t="shared" si="11"/>
        <v/>
      </c>
      <c r="Z92" s="126"/>
      <c r="AA92" s="126"/>
      <c r="AB92" s="126"/>
      <c r="AC92" s="126"/>
      <c r="AD92" s="126"/>
      <c r="AE92" s="124"/>
      <c r="AF92" s="124"/>
      <c r="AG92" s="124"/>
      <c r="AH92" s="124"/>
      <c r="AI92" s="124"/>
      <c r="AJ92" s="124"/>
      <c r="AK92" s="124"/>
      <c r="AL92" s="124"/>
    </row>
    <row r="93" spans="1:38" s="99" customFormat="1" ht="12.5" x14ac:dyDescent="0.25">
      <c r="A93" s="21"/>
      <c r="B93" s="80"/>
      <c r="C93" s="22"/>
      <c r="D93" s="24"/>
      <c r="E93" s="16"/>
      <c r="F93" s="23"/>
      <c r="G93" s="16"/>
      <c r="H93" s="16"/>
      <c r="I93" s="22"/>
      <c r="J93" s="24"/>
      <c r="K93" s="24"/>
      <c r="L93" s="25"/>
      <c r="M93" s="25"/>
      <c r="N93" s="24"/>
      <c r="O93" s="24"/>
      <c r="P93" s="24"/>
      <c r="Q93" s="26"/>
      <c r="R93" s="64" t="str">
        <f t="shared" si="7"/>
        <v/>
      </c>
      <c r="S93" s="31"/>
      <c r="T93" s="69" t="str">
        <f t="shared" si="6"/>
        <v>-</v>
      </c>
      <c r="U93" s="96" t="str">
        <f>IFERROR(IF(D93="","",VLOOKUP(D93,BDKS[],3,FALSE)),TRUE)</f>
        <v/>
      </c>
      <c r="V93" s="96" t="str">
        <f t="shared" si="8"/>
        <v/>
      </c>
      <c r="W93" s="96" t="str">
        <f t="shared" si="9"/>
        <v/>
      </c>
      <c r="X93" s="98" t="str">
        <f t="shared" si="10"/>
        <v/>
      </c>
      <c r="Y93" s="96" t="str">
        <f t="shared" si="11"/>
        <v/>
      </c>
      <c r="Z93" s="126"/>
      <c r="AA93" s="126"/>
      <c r="AB93" s="126"/>
      <c r="AC93" s="126"/>
      <c r="AD93" s="126"/>
      <c r="AE93" s="124"/>
      <c r="AF93" s="124"/>
      <c r="AG93" s="124"/>
      <c r="AH93" s="124"/>
      <c r="AI93" s="124"/>
      <c r="AJ93" s="124"/>
      <c r="AK93" s="124"/>
      <c r="AL93" s="124"/>
    </row>
    <row r="94" spans="1:38" s="99" customFormat="1" ht="12.5" x14ac:dyDescent="0.25">
      <c r="A94" s="21"/>
      <c r="B94" s="80"/>
      <c r="C94" s="22"/>
      <c r="D94" s="24"/>
      <c r="E94" s="16"/>
      <c r="F94" s="23"/>
      <c r="G94" s="16"/>
      <c r="H94" s="16"/>
      <c r="I94" s="22"/>
      <c r="J94" s="24"/>
      <c r="K94" s="24"/>
      <c r="L94" s="25"/>
      <c r="M94" s="25"/>
      <c r="N94" s="24"/>
      <c r="O94" s="24"/>
      <c r="P94" s="24"/>
      <c r="Q94" s="26"/>
      <c r="R94" s="64" t="str">
        <f t="shared" si="7"/>
        <v/>
      </c>
      <c r="S94" s="31"/>
      <c r="T94" s="69" t="str">
        <f t="shared" si="6"/>
        <v>-</v>
      </c>
      <c r="U94" s="96" t="str">
        <f>IFERROR(IF(D94="","",VLOOKUP(D94,BDKS[],3,FALSE)),TRUE)</f>
        <v/>
      </c>
      <c r="V94" s="96" t="str">
        <f t="shared" si="8"/>
        <v/>
      </c>
      <c r="W94" s="96" t="str">
        <f t="shared" si="9"/>
        <v/>
      </c>
      <c r="X94" s="98" t="str">
        <f t="shared" si="10"/>
        <v/>
      </c>
      <c r="Y94" s="96" t="str">
        <f t="shared" si="11"/>
        <v/>
      </c>
      <c r="Z94" s="126"/>
      <c r="AA94" s="126"/>
      <c r="AB94" s="126"/>
      <c r="AC94" s="126"/>
      <c r="AD94" s="126"/>
      <c r="AE94" s="124"/>
      <c r="AF94" s="124"/>
      <c r="AG94" s="124"/>
      <c r="AH94" s="124"/>
      <c r="AI94" s="124"/>
      <c r="AJ94" s="124"/>
      <c r="AK94" s="124"/>
      <c r="AL94" s="124"/>
    </row>
    <row r="95" spans="1:38" s="99" customFormat="1" ht="12.5" x14ac:dyDescent="0.25">
      <c r="A95" s="21"/>
      <c r="B95" s="80"/>
      <c r="C95" s="22"/>
      <c r="D95" s="24"/>
      <c r="E95" s="16"/>
      <c r="F95" s="23"/>
      <c r="G95" s="16"/>
      <c r="H95" s="16"/>
      <c r="I95" s="22"/>
      <c r="J95" s="24"/>
      <c r="K95" s="24"/>
      <c r="L95" s="25"/>
      <c r="M95" s="25"/>
      <c r="N95" s="24"/>
      <c r="O95" s="24"/>
      <c r="P95" s="24"/>
      <c r="Q95" s="26"/>
      <c r="R95" s="64" t="str">
        <f t="shared" si="7"/>
        <v/>
      </c>
      <c r="S95" s="31"/>
      <c r="T95" s="69" t="str">
        <f t="shared" si="6"/>
        <v>-</v>
      </c>
      <c r="U95" s="96" t="str">
        <f>IFERROR(IF(D95="","",VLOOKUP(D95,BDKS[],3,FALSE)),TRUE)</f>
        <v/>
      </c>
      <c r="V95" s="96" t="str">
        <f t="shared" si="8"/>
        <v/>
      </c>
      <c r="W95" s="96" t="str">
        <f t="shared" si="9"/>
        <v/>
      </c>
      <c r="X95" s="98" t="str">
        <f t="shared" si="10"/>
        <v/>
      </c>
      <c r="Y95" s="96" t="str">
        <f t="shared" si="11"/>
        <v/>
      </c>
      <c r="Z95" s="126"/>
      <c r="AA95" s="126"/>
      <c r="AB95" s="126"/>
      <c r="AC95" s="126"/>
      <c r="AD95" s="126"/>
      <c r="AE95" s="124"/>
      <c r="AF95" s="124"/>
      <c r="AG95" s="124"/>
      <c r="AH95" s="124"/>
      <c r="AI95" s="124"/>
      <c r="AJ95" s="124"/>
      <c r="AK95" s="124"/>
      <c r="AL95" s="124"/>
    </row>
    <row r="96" spans="1:38" s="99" customFormat="1" ht="12.5" x14ac:dyDescent="0.25">
      <c r="A96" s="21"/>
      <c r="B96" s="80"/>
      <c r="C96" s="22"/>
      <c r="D96" s="24"/>
      <c r="E96" s="16"/>
      <c r="F96" s="23"/>
      <c r="G96" s="16"/>
      <c r="H96" s="16"/>
      <c r="I96" s="22"/>
      <c r="J96" s="24"/>
      <c r="K96" s="24"/>
      <c r="L96" s="25"/>
      <c r="M96" s="25"/>
      <c r="N96" s="24"/>
      <c r="O96" s="24"/>
      <c r="P96" s="24"/>
      <c r="Q96" s="26"/>
      <c r="R96" s="64" t="str">
        <f t="shared" si="7"/>
        <v/>
      </c>
      <c r="S96" s="31"/>
      <c r="T96" s="69" t="str">
        <f t="shared" si="6"/>
        <v>-</v>
      </c>
      <c r="U96" s="96" t="str">
        <f>IFERROR(IF(D96="","",VLOOKUP(D96,BDKS[],3,FALSE)),TRUE)</f>
        <v/>
      </c>
      <c r="V96" s="96" t="str">
        <f t="shared" si="8"/>
        <v/>
      </c>
      <c r="W96" s="96" t="str">
        <f t="shared" si="9"/>
        <v/>
      </c>
      <c r="X96" s="98" t="str">
        <f t="shared" si="10"/>
        <v/>
      </c>
      <c r="Y96" s="96" t="str">
        <f t="shared" si="11"/>
        <v/>
      </c>
      <c r="Z96" s="126"/>
      <c r="AA96" s="126"/>
      <c r="AB96" s="126"/>
      <c r="AC96" s="126"/>
      <c r="AD96" s="126"/>
      <c r="AE96" s="124"/>
      <c r="AF96" s="124"/>
      <c r="AG96" s="124"/>
      <c r="AH96" s="124"/>
      <c r="AI96" s="124"/>
      <c r="AJ96" s="124"/>
      <c r="AK96" s="124"/>
      <c r="AL96" s="124"/>
    </row>
    <row r="97" spans="1:38" s="99" customFormat="1" ht="12.5" x14ac:dyDescent="0.25">
      <c r="A97" s="21"/>
      <c r="B97" s="80"/>
      <c r="C97" s="22"/>
      <c r="D97" s="24"/>
      <c r="E97" s="16"/>
      <c r="F97" s="23"/>
      <c r="G97" s="16"/>
      <c r="H97" s="16"/>
      <c r="I97" s="22"/>
      <c r="J97" s="24"/>
      <c r="K97" s="24"/>
      <c r="L97" s="25"/>
      <c r="M97" s="25"/>
      <c r="N97" s="24"/>
      <c r="O97" s="24"/>
      <c r="P97" s="24"/>
      <c r="Q97" s="26"/>
      <c r="R97" s="64" t="str">
        <f t="shared" si="7"/>
        <v/>
      </c>
      <c r="S97" s="31"/>
      <c r="T97" s="69" t="str">
        <f t="shared" si="6"/>
        <v>-</v>
      </c>
      <c r="U97" s="96" t="str">
        <f>IFERROR(IF(D97="","",VLOOKUP(D97,BDKS[],3,FALSE)),TRUE)</f>
        <v/>
      </c>
      <c r="V97" s="96" t="str">
        <f t="shared" si="8"/>
        <v/>
      </c>
      <c r="W97" s="96" t="str">
        <f t="shared" si="9"/>
        <v/>
      </c>
      <c r="X97" s="98" t="str">
        <f t="shared" si="10"/>
        <v/>
      </c>
      <c r="Y97" s="96" t="str">
        <f t="shared" si="11"/>
        <v/>
      </c>
      <c r="Z97" s="126"/>
      <c r="AA97" s="126"/>
      <c r="AB97" s="126"/>
      <c r="AC97" s="126"/>
      <c r="AD97" s="126"/>
      <c r="AE97" s="124"/>
      <c r="AF97" s="124"/>
      <c r="AG97" s="124"/>
      <c r="AH97" s="124"/>
      <c r="AI97" s="124"/>
      <c r="AJ97" s="124"/>
      <c r="AK97" s="124"/>
      <c r="AL97" s="124"/>
    </row>
    <row r="98" spans="1:38" s="99" customFormat="1" ht="12.5" x14ac:dyDescent="0.25">
      <c r="A98" s="21"/>
      <c r="B98" s="80"/>
      <c r="C98" s="22"/>
      <c r="D98" s="24"/>
      <c r="E98" s="16"/>
      <c r="F98" s="23"/>
      <c r="G98" s="16"/>
      <c r="H98" s="16"/>
      <c r="I98" s="22"/>
      <c r="J98" s="24"/>
      <c r="K98" s="24"/>
      <c r="L98" s="25"/>
      <c r="M98" s="25"/>
      <c r="N98" s="24"/>
      <c r="O98" s="24"/>
      <c r="P98" s="24"/>
      <c r="Q98" s="26"/>
      <c r="R98" s="64" t="str">
        <f t="shared" si="7"/>
        <v/>
      </c>
      <c r="S98" s="31"/>
      <c r="T98" s="69" t="str">
        <f t="shared" si="6"/>
        <v>-</v>
      </c>
      <c r="U98" s="96" t="str">
        <f>IFERROR(IF(D98="","",VLOOKUP(D98,BDKS[],3,FALSE)),TRUE)</f>
        <v/>
      </c>
      <c r="V98" s="96" t="str">
        <f t="shared" si="8"/>
        <v/>
      </c>
      <c r="W98" s="96" t="str">
        <f t="shared" si="9"/>
        <v/>
      </c>
      <c r="X98" s="98" t="str">
        <f t="shared" si="10"/>
        <v/>
      </c>
      <c r="Y98" s="96" t="str">
        <f t="shared" si="11"/>
        <v/>
      </c>
      <c r="Z98" s="126"/>
      <c r="AA98" s="126"/>
      <c r="AB98" s="126"/>
      <c r="AC98" s="126"/>
      <c r="AD98" s="126"/>
      <c r="AE98" s="124"/>
      <c r="AF98" s="124"/>
      <c r="AG98" s="124"/>
      <c r="AH98" s="124"/>
      <c r="AI98" s="124"/>
      <c r="AJ98" s="124"/>
      <c r="AK98" s="124"/>
      <c r="AL98" s="124"/>
    </row>
    <row r="99" spans="1:38" s="99" customFormat="1" ht="12.5" x14ac:dyDescent="0.25">
      <c r="A99" s="21"/>
      <c r="B99" s="80"/>
      <c r="C99" s="22"/>
      <c r="D99" s="24"/>
      <c r="E99" s="16"/>
      <c r="F99" s="23"/>
      <c r="G99" s="16"/>
      <c r="H99" s="16"/>
      <c r="I99" s="22"/>
      <c r="J99" s="24"/>
      <c r="K99" s="24"/>
      <c r="L99" s="25"/>
      <c r="M99" s="25"/>
      <c r="N99" s="24"/>
      <c r="O99" s="24"/>
      <c r="P99" s="24"/>
      <c r="Q99" s="26"/>
      <c r="R99" s="64" t="str">
        <f t="shared" si="7"/>
        <v/>
      </c>
      <c r="S99" s="31"/>
      <c r="T99" s="69" t="str">
        <f t="shared" si="6"/>
        <v>-</v>
      </c>
      <c r="U99" s="96" t="str">
        <f>IFERROR(IF(D99="","",VLOOKUP(D99,BDKS[],3,FALSE)),TRUE)</f>
        <v/>
      </c>
      <c r="V99" s="96" t="str">
        <f t="shared" si="8"/>
        <v/>
      </c>
      <c r="W99" s="96" t="str">
        <f t="shared" si="9"/>
        <v/>
      </c>
      <c r="X99" s="98" t="str">
        <f t="shared" si="10"/>
        <v/>
      </c>
      <c r="Y99" s="96" t="str">
        <f t="shared" si="11"/>
        <v/>
      </c>
      <c r="Z99" s="126"/>
      <c r="AA99" s="126"/>
      <c r="AB99" s="126"/>
      <c r="AC99" s="126"/>
      <c r="AD99" s="126"/>
      <c r="AE99" s="124"/>
      <c r="AF99" s="124"/>
      <c r="AG99" s="124"/>
      <c r="AH99" s="124"/>
      <c r="AI99" s="124"/>
      <c r="AJ99" s="124"/>
      <c r="AK99" s="124"/>
      <c r="AL99" s="124"/>
    </row>
    <row r="100" spans="1:38" s="99" customFormat="1" ht="12.5" x14ac:dyDescent="0.25">
      <c r="A100" s="21"/>
      <c r="B100" s="80"/>
      <c r="C100" s="22"/>
      <c r="D100" s="24"/>
      <c r="E100" s="16"/>
      <c r="F100" s="23"/>
      <c r="G100" s="16"/>
      <c r="H100" s="16"/>
      <c r="I100" s="22"/>
      <c r="J100" s="24"/>
      <c r="K100" s="24"/>
      <c r="L100" s="25"/>
      <c r="M100" s="25"/>
      <c r="N100" s="24"/>
      <c r="O100" s="24"/>
      <c r="P100" s="24"/>
      <c r="Q100" s="26"/>
      <c r="R100" s="64" t="str">
        <f t="shared" si="7"/>
        <v/>
      </c>
      <c r="S100" s="31"/>
      <c r="T100" s="69" t="str">
        <f t="shared" si="6"/>
        <v>-</v>
      </c>
      <c r="U100" s="96" t="str">
        <f>IFERROR(IF(D100="","",VLOOKUP(D100,BDKS[],3,FALSE)),TRUE)</f>
        <v/>
      </c>
      <c r="V100" s="96" t="str">
        <f t="shared" si="8"/>
        <v/>
      </c>
      <c r="W100" s="96" t="str">
        <f t="shared" si="9"/>
        <v/>
      </c>
      <c r="X100" s="98" t="str">
        <f t="shared" si="10"/>
        <v/>
      </c>
      <c r="Y100" s="96" t="str">
        <f t="shared" si="11"/>
        <v/>
      </c>
      <c r="Z100" s="126"/>
      <c r="AA100" s="126"/>
      <c r="AB100" s="126"/>
      <c r="AC100" s="126"/>
      <c r="AD100" s="126"/>
      <c r="AE100" s="124"/>
      <c r="AF100" s="124"/>
      <c r="AG100" s="124"/>
      <c r="AH100" s="124"/>
      <c r="AI100" s="124"/>
      <c r="AJ100" s="124"/>
      <c r="AK100" s="124"/>
      <c r="AL100" s="124"/>
    </row>
    <row r="101" spans="1:38" s="99" customFormat="1" ht="12.5" x14ac:dyDescent="0.25">
      <c r="A101" s="21"/>
      <c r="B101" s="80"/>
      <c r="C101" s="22"/>
      <c r="D101" s="24"/>
      <c r="E101" s="16"/>
      <c r="F101" s="23"/>
      <c r="G101" s="16"/>
      <c r="H101" s="16"/>
      <c r="I101" s="22"/>
      <c r="J101" s="24"/>
      <c r="K101" s="24"/>
      <c r="L101" s="25"/>
      <c r="M101" s="25"/>
      <c r="N101" s="24"/>
      <c r="O101" s="24"/>
      <c r="P101" s="24"/>
      <c r="Q101" s="26"/>
      <c r="R101" s="64" t="str">
        <f t="shared" si="7"/>
        <v/>
      </c>
      <c r="S101" s="31"/>
      <c r="T101" s="69" t="str">
        <f t="shared" si="6"/>
        <v>-</v>
      </c>
      <c r="U101" s="96" t="str">
        <f>IFERROR(IF(D101="","",VLOOKUP(D101,BDKS[],3,FALSE)),TRUE)</f>
        <v/>
      </c>
      <c r="V101" s="96" t="str">
        <f t="shared" si="8"/>
        <v/>
      </c>
      <c r="W101" s="96" t="str">
        <f t="shared" si="9"/>
        <v/>
      </c>
      <c r="X101" s="98" t="str">
        <f t="shared" si="10"/>
        <v/>
      </c>
      <c r="Y101" s="96" t="str">
        <f t="shared" si="11"/>
        <v/>
      </c>
      <c r="Z101" s="126"/>
      <c r="AA101" s="126"/>
      <c r="AB101" s="126"/>
      <c r="AC101" s="126"/>
      <c r="AD101" s="126"/>
      <c r="AE101" s="124"/>
      <c r="AF101" s="124"/>
      <c r="AG101" s="124"/>
      <c r="AH101" s="124"/>
      <c r="AI101" s="124"/>
      <c r="AJ101" s="124"/>
      <c r="AK101" s="124"/>
      <c r="AL101" s="124"/>
    </row>
    <row r="102" spans="1:38" s="99" customFormat="1" ht="12.5" x14ac:dyDescent="0.25">
      <c r="A102" s="21"/>
      <c r="B102" s="80"/>
      <c r="C102" s="22"/>
      <c r="D102" s="24"/>
      <c r="E102" s="16"/>
      <c r="F102" s="23"/>
      <c r="G102" s="16"/>
      <c r="H102" s="16"/>
      <c r="I102" s="22"/>
      <c r="J102" s="24"/>
      <c r="K102" s="24"/>
      <c r="L102" s="25"/>
      <c r="M102" s="25"/>
      <c r="N102" s="24"/>
      <c r="O102" s="24"/>
      <c r="P102" s="24"/>
      <c r="Q102" s="26"/>
      <c r="R102" s="64" t="str">
        <f t="shared" si="7"/>
        <v/>
      </c>
      <c r="S102" s="31"/>
      <c r="T102" s="69" t="str">
        <f t="shared" si="6"/>
        <v>-</v>
      </c>
      <c r="U102" s="96" t="str">
        <f>IFERROR(IF(D102="","",VLOOKUP(D102,BDKS[],3,FALSE)),TRUE)</f>
        <v/>
      </c>
      <c r="V102" s="96" t="str">
        <f t="shared" si="8"/>
        <v/>
      </c>
      <c r="W102" s="96" t="str">
        <f t="shared" si="9"/>
        <v/>
      </c>
      <c r="X102" s="98" t="str">
        <f t="shared" si="10"/>
        <v/>
      </c>
      <c r="Y102" s="96" t="str">
        <f t="shared" si="11"/>
        <v/>
      </c>
      <c r="Z102" s="126"/>
      <c r="AA102" s="126"/>
      <c r="AB102" s="126"/>
      <c r="AC102" s="126"/>
      <c r="AD102" s="126"/>
      <c r="AE102" s="124"/>
      <c r="AF102" s="124"/>
      <c r="AG102" s="124"/>
      <c r="AH102" s="124"/>
      <c r="AI102" s="124"/>
      <c r="AJ102" s="124"/>
      <c r="AK102" s="124"/>
      <c r="AL102" s="124"/>
    </row>
    <row r="103" spans="1:38" s="99" customFormat="1" ht="12.5" x14ac:dyDescent="0.25">
      <c r="A103" s="21"/>
      <c r="B103" s="80"/>
      <c r="C103" s="22"/>
      <c r="D103" s="24"/>
      <c r="E103" s="16"/>
      <c r="F103" s="23"/>
      <c r="G103" s="16"/>
      <c r="H103" s="16"/>
      <c r="I103" s="22"/>
      <c r="J103" s="24"/>
      <c r="K103" s="24"/>
      <c r="L103" s="25"/>
      <c r="M103" s="25"/>
      <c r="N103" s="24"/>
      <c r="O103" s="24"/>
      <c r="P103" s="24"/>
      <c r="Q103" s="26"/>
      <c r="R103" s="64" t="str">
        <f t="shared" si="7"/>
        <v/>
      </c>
      <c r="S103" s="31"/>
      <c r="T103" s="69" t="str">
        <f t="shared" si="6"/>
        <v>-</v>
      </c>
      <c r="U103" s="96" t="str">
        <f>IFERROR(IF(D103="","",VLOOKUP(D103,BDKS[],3,FALSE)),TRUE)</f>
        <v/>
      </c>
      <c r="V103" s="96" t="str">
        <f t="shared" si="8"/>
        <v/>
      </c>
      <c r="W103" s="96" t="str">
        <f t="shared" si="9"/>
        <v/>
      </c>
      <c r="X103" s="98" t="str">
        <f t="shared" si="10"/>
        <v/>
      </c>
      <c r="Y103" s="96" t="str">
        <f t="shared" si="11"/>
        <v/>
      </c>
      <c r="Z103" s="126"/>
      <c r="AA103" s="126"/>
      <c r="AB103" s="126"/>
      <c r="AC103" s="126"/>
      <c r="AD103" s="126"/>
      <c r="AE103" s="124"/>
      <c r="AF103" s="124"/>
      <c r="AG103" s="124"/>
      <c r="AH103" s="124"/>
      <c r="AI103" s="124"/>
      <c r="AJ103" s="124"/>
      <c r="AK103" s="124"/>
      <c r="AL103" s="124"/>
    </row>
    <row r="104" spans="1:38" s="99" customFormat="1" ht="12.5" x14ac:dyDescent="0.25">
      <c r="A104" s="21"/>
      <c r="B104" s="80"/>
      <c r="C104" s="22"/>
      <c r="D104" s="24"/>
      <c r="E104" s="16"/>
      <c r="F104" s="23"/>
      <c r="G104" s="16"/>
      <c r="H104" s="16"/>
      <c r="I104" s="22"/>
      <c r="J104" s="24"/>
      <c r="K104" s="24"/>
      <c r="L104" s="25"/>
      <c r="M104" s="25"/>
      <c r="N104" s="24"/>
      <c r="O104" s="24"/>
      <c r="P104" s="24"/>
      <c r="Q104" s="26"/>
      <c r="R104" s="64" t="str">
        <f t="shared" si="7"/>
        <v/>
      </c>
      <c r="S104" s="31"/>
      <c r="T104" s="69" t="str">
        <f t="shared" si="6"/>
        <v>-</v>
      </c>
      <c r="U104" s="96" t="str">
        <f>IFERROR(IF(D104="","",VLOOKUP(D104,BDKS[],3,FALSE)),TRUE)</f>
        <v/>
      </c>
      <c r="V104" s="96" t="str">
        <f t="shared" si="8"/>
        <v/>
      </c>
      <c r="W104" s="96" t="str">
        <f t="shared" si="9"/>
        <v/>
      </c>
      <c r="X104" s="98" t="str">
        <f t="shared" si="10"/>
        <v/>
      </c>
      <c r="Y104" s="96" t="str">
        <f t="shared" si="11"/>
        <v/>
      </c>
      <c r="Z104" s="126"/>
      <c r="AA104" s="126"/>
      <c r="AB104" s="126"/>
      <c r="AC104" s="126"/>
      <c r="AD104" s="126"/>
      <c r="AE104" s="124"/>
      <c r="AF104" s="124"/>
      <c r="AG104" s="124"/>
      <c r="AH104" s="124"/>
      <c r="AI104" s="124"/>
      <c r="AJ104" s="124"/>
      <c r="AK104" s="124"/>
      <c r="AL104" s="124"/>
    </row>
    <row r="105" spans="1:38" s="99" customFormat="1" ht="12.5" x14ac:dyDescent="0.25">
      <c r="A105" s="21"/>
      <c r="B105" s="80"/>
      <c r="C105" s="22"/>
      <c r="D105" s="24"/>
      <c r="E105" s="16"/>
      <c r="F105" s="23"/>
      <c r="G105" s="16"/>
      <c r="H105" s="16"/>
      <c r="I105" s="22"/>
      <c r="J105" s="24"/>
      <c r="K105" s="24"/>
      <c r="L105" s="25"/>
      <c r="M105" s="25"/>
      <c r="N105" s="24"/>
      <c r="O105" s="24"/>
      <c r="P105" s="24"/>
      <c r="Q105" s="26"/>
      <c r="R105" s="64" t="str">
        <f t="shared" si="7"/>
        <v/>
      </c>
      <c r="S105" s="31"/>
      <c r="T105" s="69" t="str">
        <f t="shared" si="6"/>
        <v>-</v>
      </c>
      <c r="U105" s="96" t="str">
        <f>IFERROR(IF(D105="","",VLOOKUP(D105,BDKS[],3,FALSE)),TRUE)</f>
        <v/>
      </c>
      <c r="V105" s="96" t="str">
        <f t="shared" si="8"/>
        <v/>
      </c>
      <c r="W105" s="96" t="str">
        <f t="shared" si="9"/>
        <v/>
      </c>
      <c r="X105" s="98" t="str">
        <f t="shared" si="10"/>
        <v/>
      </c>
      <c r="Y105" s="96" t="str">
        <f t="shared" si="11"/>
        <v/>
      </c>
      <c r="Z105" s="126"/>
      <c r="AA105" s="126"/>
      <c r="AB105" s="126"/>
      <c r="AC105" s="126"/>
      <c r="AD105" s="126"/>
      <c r="AE105" s="124"/>
      <c r="AF105" s="124"/>
      <c r="AG105" s="124"/>
      <c r="AH105" s="124"/>
      <c r="AI105" s="124"/>
      <c r="AJ105" s="124"/>
      <c r="AK105" s="124"/>
      <c r="AL105" s="124"/>
    </row>
    <row r="106" spans="1:38" s="99" customFormat="1" ht="12.5" x14ac:dyDescent="0.25">
      <c r="A106" s="21"/>
      <c r="B106" s="80"/>
      <c r="C106" s="22"/>
      <c r="D106" s="24"/>
      <c r="E106" s="16"/>
      <c r="F106" s="23"/>
      <c r="G106" s="16"/>
      <c r="H106" s="16"/>
      <c r="I106" s="22"/>
      <c r="J106" s="24"/>
      <c r="K106" s="24"/>
      <c r="L106" s="25"/>
      <c r="M106" s="25"/>
      <c r="N106" s="24"/>
      <c r="O106" s="24"/>
      <c r="P106" s="24"/>
      <c r="Q106" s="26"/>
      <c r="R106" s="64" t="str">
        <f t="shared" si="7"/>
        <v/>
      </c>
      <c r="S106" s="31"/>
      <c r="T106" s="69" t="str">
        <f t="shared" si="6"/>
        <v>-</v>
      </c>
      <c r="U106" s="96" t="str">
        <f>IFERROR(IF(D106="","",VLOOKUP(D106,BDKS[],3,FALSE)),TRUE)</f>
        <v/>
      </c>
      <c r="V106" s="96" t="str">
        <f t="shared" si="8"/>
        <v/>
      </c>
      <c r="W106" s="96" t="str">
        <f t="shared" si="9"/>
        <v/>
      </c>
      <c r="X106" s="98" t="str">
        <f t="shared" si="10"/>
        <v/>
      </c>
      <c r="Y106" s="96" t="str">
        <f t="shared" si="11"/>
        <v/>
      </c>
      <c r="Z106" s="126"/>
      <c r="AA106" s="126"/>
      <c r="AB106" s="126"/>
      <c r="AC106" s="126"/>
      <c r="AD106" s="126"/>
      <c r="AE106" s="124"/>
      <c r="AF106" s="124"/>
      <c r="AG106" s="124"/>
      <c r="AH106" s="124"/>
      <c r="AI106" s="124"/>
      <c r="AJ106" s="124"/>
      <c r="AK106" s="124"/>
      <c r="AL106" s="124"/>
    </row>
    <row r="107" spans="1:38" s="99" customFormat="1" ht="12.5" x14ac:dyDescent="0.25">
      <c r="A107" s="21"/>
      <c r="B107" s="80"/>
      <c r="C107" s="22"/>
      <c r="D107" s="24"/>
      <c r="E107" s="16"/>
      <c r="F107" s="23"/>
      <c r="G107" s="16"/>
      <c r="H107" s="16"/>
      <c r="I107" s="22"/>
      <c r="J107" s="24"/>
      <c r="K107" s="24"/>
      <c r="L107" s="25"/>
      <c r="M107" s="25"/>
      <c r="N107" s="24"/>
      <c r="O107" s="24"/>
      <c r="P107" s="24"/>
      <c r="Q107" s="26"/>
      <c r="R107" s="64" t="str">
        <f t="shared" si="7"/>
        <v/>
      </c>
      <c r="S107" s="31"/>
      <c r="T107" s="69" t="str">
        <f t="shared" si="6"/>
        <v>-</v>
      </c>
      <c r="U107" s="96" t="str">
        <f>IFERROR(IF(D107="","",VLOOKUP(D107,BDKS[],3,FALSE)),TRUE)</f>
        <v/>
      </c>
      <c r="V107" s="96" t="str">
        <f t="shared" si="8"/>
        <v/>
      </c>
      <c r="W107" s="96" t="str">
        <f t="shared" si="9"/>
        <v/>
      </c>
      <c r="X107" s="98" t="str">
        <f t="shared" si="10"/>
        <v/>
      </c>
      <c r="Y107" s="96" t="str">
        <f t="shared" si="11"/>
        <v/>
      </c>
      <c r="Z107" s="126"/>
      <c r="AA107" s="126"/>
      <c r="AB107" s="126"/>
      <c r="AC107" s="126"/>
      <c r="AD107" s="126"/>
      <c r="AE107" s="124"/>
      <c r="AF107" s="124"/>
      <c r="AG107" s="124"/>
      <c r="AH107" s="124"/>
      <c r="AI107" s="124"/>
      <c r="AJ107" s="124"/>
      <c r="AK107" s="124"/>
      <c r="AL107" s="124"/>
    </row>
    <row r="108" spans="1:38" ht="10.5" x14ac:dyDescent="0.25">
      <c r="A108" s="21"/>
      <c r="B108" s="80"/>
      <c r="C108" s="22"/>
      <c r="D108" s="24"/>
      <c r="E108" s="16"/>
      <c r="F108" s="23"/>
      <c r="G108" s="16"/>
      <c r="H108" s="16"/>
      <c r="I108" s="22"/>
      <c r="J108" s="24"/>
      <c r="K108" s="24"/>
      <c r="L108" s="25"/>
      <c r="M108" s="25"/>
      <c r="N108" s="24"/>
      <c r="O108" s="24"/>
      <c r="P108" s="24"/>
      <c r="Q108" s="26"/>
      <c r="R108" s="64" t="str">
        <f t="shared" si="7"/>
        <v/>
      </c>
      <c r="S108" s="31"/>
      <c r="T108" s="69" t="str">
        <f t="shared" si="6"/>
        <v>-</v>
      </c>
      <c r="U108" s="96" t="str">
        <f>IFERROR(IF(D108="","",VLOOKUP(D108,BDKS[],3,FALSE)),TRUE)</f>
        <v/>
      </c>
      <c r="V108" s="96" t="str">
        <f t="shared" si="8"/>
        <v/>
      </c>
      <c r="W108" s="96" t="str">
        <f t="shared" si="9"/>
        <v/>
      </c>
      <c r="X108" s="98" t="str">
        <f t="shared" si="10"/>
        <v/>
      </c>
      <c r="Y108" s="96" t="str">
        <f t="shared" si="11"/>
        <v/>
      </c>
      <c r="Z108" s="88"/>
      <c r="AA108" s="88"/>
      <c r="AB108" s="88"/>
      <c r="AC108" s="88"/>
      <c r="AD108" s="88"/>
      <c r="AE108" s="92"/>
      <c r="AF108" s="92"/>
      <c r="AG108" s="92"/>
      <c r="AH108" s="92"/>
      <c r="AI108" s="92"/>
      <c r="AJ108" s="92"/>
      <c r="AK108" s="92"/>
      <c r="AL108" s="92"/>
    </row>
    <row r="109" spans="1:38" ht="10.5" x14ac:dyDescent="0.25">
      <c r="A109" s="21"/>
      <c r="B109" s="80"/>
      <c r="C109" s="22"/>
      <c r="D109" s="24"/>
      <c r="E109" s="16"/>
      <c r="F109" s="23"/>
      <c r="G109" s="16"/>
      <c r="H109" s="16"/>
      <c r="I109" s="22"/>
      <c r="J109" s="24"/>
      <c r="K109" s="24"/>
      <c r="L109" s="25"/>
      <c r="M109" s="25"/>
      <c r="N109" s="24"/>
      <c r="O109" s="24"/>
      <c r="P109" s="24"/>
      <c r="Q109" s="26"/>
      <c r="R109" s="64" t="str">
        <f t="shared" si="7"/>
        <v/>
      </c>
      <c r="S109" s="31"/>
      <c r="T109" s="69" t="str">
        <f t="shared" si="6"/>
        <v>-</v>
      </c>
      <c r="U109" s="96" t="str">
        <f>IFERROR(IF(D109="","",VLOOKUP(D109,BDKS[],3,FALSE)),TRUE)</f>
        <v/>
      </c>
      <c r="V109" s="96" t="str">
        <f t="shared" si="8"/>
        <v/>
      </c>
      <c r="W109" s="96" t="str">
        <f t="shared" si="9"/>
        <v/>
      </c>
      <c r="X109" s="98" t="str">
        <f t="shared" si="10"/>
        <v/>
      </c>
      <c r="Y109" s="96" t="str">
        <f t="shared" si="11"/>
        <v/>
      </c>
      <c r="Z109" s="88"/>
      <c r="AA109" s="88"/>
      <c r="AB109" s="88"/>
      <c r="AC109" s="88"/>
      <c r="AD109" s="88"/>
      <c r="AE109" s="92"/>
      <c r="AF109" s="92"/>
      <c r="AG109" s="92"/>
      <c r="AH109" s="92"/>
      <c r="AI109" s="92"/>
      <c r="AJ109" s="92"/>
      <c r="AK109" s="92"/>
      <c r="AL109" s="92"/>
    </row>
    <row r="110" spans="1:38" ht="10.5" x14ac:dyDescent="0.25">
      <c r="A110" s="21"/>
      <c r="B110" s="80"/>
      <c r="C110" s="22"/>
      <c r="D110" s="24"/>
      <c r="E110" s="16"/>
      <c r="F110" s="23"/>
      <c r="G110" s="16"/>
      <c r="H110" s="16"/>
      <c r="I110" s="22"/>
      <c r="J110" s="24"/>
      <c r="K110" s="24"/>
      <c r="L110" s="25"/>
      <c r="M110" s="25"/>
      <c r="N110" s="24"/>
      <c r="O110" s="24"/>
      <c r="P110" s="24"/>
      <c r="Q110" s="26"/>
      <c r="R110" s="64" t="str">
        <f t="shared" si="7"/>
        <v/>
      </c>
      <c r="S110" s="31"/>
      <c r="T110" s="69" t="str">
        <f t="shared" si="6"/>
        <v>-</v>
      </c>
      <c r="U110" s="96" t="str">
        <f>IFERROR(IF(D110="","",VLOOKUP(D110,BDKS[],3,FALSE)),TRUE)</f>
        <v/>
      </c>
      <c r="V110" s="96" t="str">
        <f t="shared" si="8"/>
        <v/>
      </c>
      <c r="W110" s="96" t="str">
        <f t="shared" si="9"/>
        <v/>
      </c>
      <c r="X110" s="98" t="str">
        <f t="shared" si="10"/>
        <v/>
      </c>
      <c r="Y110" s="96" t="str">
        <f t="shared" si="11"/>
        <v/>
      </c>
      <c r="Z110" s="88"/>
      <c r="AA110" s="88"/>
      <c r="AB110" s="88"/>
      <c r="AC110" s="88"/>
      <c r="AD110" s="88"/>
      <c r="AE110" s="92"/>
      <c r="AF110" s="92"/>
      <c r="AG110" s="92"/>
      <c r="AH110" s="92"/>
      <c r="AI110" s="92"/>
      <c r="AJ110" s="92"/>
      <c r="AK110" s="92"/>
      <c r="AL110" s="92"/>
    </row>
    <row r="111" spans="1:38" ht="10.5" x14ac:dyDescent="0.25">
      <c r="A111" s="21"/>
      <c r="B111" s="80"/>
      <c r="C111" s="22"/>
      <c r="D111" s="24"/>
      <c r="E111" s="16"/>
      <c r="F111" s="23"/>
      <c r="G111" s="16"/>
      <c r="H111" s="16"/>
      <c r="I111" s="22"/>
      <c r="J111" s="24"/>
      <c r="K111" s="24"/>
      <c r="L111" s="25"/>
      <c r="M111" s="25"/>
      <c r="N111" s="24"/>
      <c r="O111" s="24"/>
      <c r="P111" s="24"/>
      <c r="Q111" s="26"/>
      <c r="R111" s="64" t="str">
        <f t="shared" si="7"/>
        <v/>
      </c>
      <c r="S111" s="31"/>
      <c r="T111" s="69" t="str">
        <f t="shared" si="6"/>
        <v>-</v>
      </c>
      <c r="U111" s="96" t="str">
        <f>IFERROR(IF(D111="","",VLOOKUP(D111,BDKS[],3,FALSE)),TRUE)</f>
        <v/>
      </c>
      <c r="V111" s="96" t="str">
        <f t="shared" si="8"/>
        <v/>
      </c>
      <c r="W111" s="96" t="str">
        <f t="shared" si="9"/>
        <v/>
      </c>
      <c r="X111" s="98" t="str">
        <f t="shared" si="10"/>
        <v/>
      </c>
      <c r="Y111" s="96" t="str">
        <f t="shared" si="11"/>
        <v/>
      </c>
      <c r="Z111" s="88"/>
      <c r="AA111" s="88"/>
      <c r="AB111" s="88"/>
      <c r="AC111" s="88"/>
      <c r="AD111" s="88"/>
      <c r="AE111" s="92"/>
      <c r="AF111" s="92"/>
      <c r="AG111" s="92"/>
      <c r="AH111" s="92"/>
      <c r="AI111" s="92"/>
      <c r="AJ111" s="92"/>
      <c r="AK111" s="92"/>
      <c r="AL111" s="92"/>
    </row>
    <row r="112" spans="1:38" ht="10.5" x14ac:dyDescent="0.25">
      <c r="A112" s="21"/>
      <c r="B112" s="80"/>
      <c r="C112" s="22"/>
      <c r="D112" s="24"/>
      <c r="E112" s="16"/>
      <c r="F112" s="23"/>
      <c r="G112" s="16"/>
      <c r="H112" s="16"/>
      <c r="I112" s="22"/>
      <c r="J112" s="24"/>
      <c r="K112" s="24"/>
      <c r="L112" s="25"/>
      <c r="M112" s="25"/>
      <c r="N112" s="24"/>
      <c r="O112" s="24"/>
      <c r="P112" s="24"/>
      <c r="Q112" s="26"/>
      <c r="R112" s="64" t="str">
        <f t="shared" si="7"/>
        <v/>
      </c>
      <c r="S112" s="31"/>
      <c r="T112" s="69" t="str">
        <f t="shared" si="6"/>
        <v>-</v>
      </c>
      <c r="U112" s="96" t="str">
        <f>IFERROR(IF(D112="","",VLOOKUP(D112,BDKS[],3,FALSE)),TRUE)</f>
        <v/>
      </c>
      <c r="V112" s="96" t="str">
        <f t="shared" si="8"/>
        <v/>
      </c>
      <c r="W112" s="96" t="str">
        <f t="shared" si="9"/>
        <v/>
      </c>
      <c r="X112" s="98" t="str">
        <f t="shared" si="10"/>
        <v/>
      </c>
      <c r="Y112" s="96" t="str">
        <f t="shared" si="11"/>
        <v/>
      </c>
      <c r="Z112" s="88"/>
      <c r="AA112" s="88"/>
      <c r="AB112" s="88"/>
      <c r="AC112" s="88"/>
      <c r="AD112" s="88"/>
      <c r="AE112" s="92"/>
      <c r="AF112" s="92"/>
      <c r="AG112" s="92"/>
      <c r="AH112" s="92"/>
      <c r="AI112" s="92"/>
      <c r="AJ112" s="92"/>
      <c r="AK112" s="92"/>
      <c r="AL112" s="92"/>
    </row>
    <row r="113" spans="1:38" ht="10.5" x14ac:dyDescent="0.25">
      <c r="A113" s="21"/>
      <c r="B113" s="80"/>
      <c r="C113" s="22"/>
      <c r="D113" s="24"/>
      <c r="E113" s="16"/>
      <c r="F113" s="23"/>
      <c r="G113" s="16"/>
      <c r="H113" s="16"/>
      <c r="I113" s="22"/>
      <c r="J113" s="24"/>
      <c r="K113" s="24"/>
      <c r="L113" s="25"/>
      <c r="M113" s="25"/>
      <c r="N113" s="24"/>
      <c r="O113" s="24"/>
      <c r="P113" s="24"/>
      <c r="Q113" s="26"/>
      <c r="R113" s="64" t="str">
        <f t="shared" si="7"/>
        <v/>
      </c>
      <c r="S113" s="31"/>
      <c r="T113" s="69" t="str">
        <f t="shared" si="6"/>
        <v>-</v>
      </c>
      <c r="U113" s="96" t="str">
        <f>IFERROR(IF(D113="","",VLOOKUP(D113,BDKS[],3,FALSE)),TRUE)</f>
        <v/>
      </c>
      <c r="V113" s="96" t="str">
        <f t="shared" si="8"/>
        <v/>
      </c>
      <c r="W113" s="96" t="str">
        <f t="shared" si="9"/>
        <v/>
      </c>
      <c r="X113" s="98" t="str">
        <f t="shared" si="10"/>
        <v/>
      </c>
      <c r="Y113" s="96" t="str">
        <f t="shared" si="11"/>
        <v/>
      </c>
      <c r="Z113" s="88"/>
      <c r="AA113" s="88"/>
      <c r="AB113" s="88"/>
      <c r="AC113" s="88"/>
      <c r="AD113" s="88"/>
      <c r="AE113" s="92"/>
      <c r="AF113" s="92"/>
      <c r="AG113" s="92"/>
      <c r="AH113" s="92"/>
      <c r="AI113" s="92"/>
      <c r="AJ113" s="92"/>
      <c r="AK113" s="92"/>
      <c r="AL113" s="92"/>
    </row>
    <row r="114" spans="1:38" ht="10.5" x14ac:dyDescent="0.25">
      <c r="A114" s="21"/>
      <c r="B114" s="80"/>
      <c r="C114" s="22"/>
      <c r="D114" s="24"/>
      <c r="E114" s="16"/>
      <c r="F114" s="23"/>
      <c r="G114" s="16"/>
      <c r="H114" s="16"/>
      <c r="I114" s="22"/>
      <c r="J114" s="24"/>
      <c r="K114" s="24"/>
      <c r="L114" s="25"/>
      <c r="M114" s="25"/>
      <c r="N114" s="24"/>
      <c r="O114" s="24"/>
      <c r="P114" s="24"/>
      <c r="Q114" s="26"/>
      <c r="R114" s="64" t="str">
        <f t="shared" si="7"/>
        <v/>
      </c>
      <c r="S114" s="31"/>
      <c r="T114" s="69" t="str">
        <f t="shared" si="6"/>
        <v>-</v>
      </c>
      <c r="U114" s="96" t="str">
        <f>IFERROR(IF(D114="","",VLOOKUP(D114,BDKS[],3,FALSE)),TRUE)</f>
        <v/>
      </c>
      <c r="V114" s="96" t="str">
        <f t="shared" si="8"/>
        <v/>
      </c>
      <c r="W114" s="96" t="str">
        <f t="shared" si="9"/>
        <v/>
      </c>
      <c r="X114" s="98" t="str">
        <f t="shared" si="10"/>
        <v/>
      </c>
      <c r="Y114" s="96" t="str">
        <f t="shared" si="11"/>
        <v/>
      </c>
      <c r="Z114" s="88"/>
      <c r="AA114" s="88"/>
      <c r="AB114" s="88"/>
      <c r="AC114" s="88"/>
      <c r="AD114" s="88"/>
      <c r="AE114" s="92"/>
      <c r="AF114" s="92"/>
      <c r="AG114" s="92"/>
      <c r="AH114" s="92"/>
      <c r="AI114" s="92"/>
      <c r="AJ114" s="92"/>
      <c r="AK114" s="92"/>
      <c r="AL114" s="92"/>
    </row>
    <row r="115" spans="1:38" ht="10.5" x14ac:dyDescent="0.25">
      <c r="A115" s="21"/>
      <c r="B115" s="80"/>
      <c r="C115" s="22"/>
      <c r="D115" s="24"/>
      <c r="E115" s="16"/>
      <c r="F115" s="23"/>
      <c r="G115" s="16"/>
      <c r="H115" s="16"/>
      <c r="I115" s="22"/>
      <c r="J115" s="24"/>
      <c r="K115" s="24"/>
      <c r="L115" s="25"/>
      <c r="M115" s="25"/>
      <c r="N115" s="24"/>
      <c r="O115" s="24"/>
      <c r="P115" s="24"/>
      <c r="Q115" s="26"/>
      <c r="R115" s="64" t="str">
        <f t="shared" si="7"/>
        <v/>
      </c>
      <c r="S115" s="31"/>
      <c r="T115" s="69" t="str">
        <f t="shared" si="6"/>
        <v>-</v>
      </c>
      <c r="U115" s="96" t="str">
        <f>IFERROR(IF(D115="","",VLOOKUP(D115,BDKS[],3,FALSE)),TRUE)</f>
        <v/>
      </c>
      <c r="V115" s="96" t="str">
        <f t="shared" si="8"/>
        <v/>
      </c>
      <c r="W115" s="96" t="str">
        <f t="shared" si="9"/>
        <v/>
      </c>
      <c r="X115" s="98" t="str">
        <f t="shared" si="10"/>
        <v/>
      </c>
      <c r="Y115" s="96" t="str">
        <f t="shared" si="11"/>
        <v/>
      </c>
      <c r="Z115" s="88"/>
      <c r="AA115" s="88"/>
      <c r="AB115" s="88"/>
      <c r="AC115" s="88"/>
      <c r="AD115" s="88"/>
      <c r="AE115" s="92"/>
      <c r="AF115" s="92"/>
      <c r="AG115" s="92"/>
      <c r="AH115" s="92"/>
      <c r="AI115" s="92"/>
      <c r="AJ115" s="92"/>
      <c r="AK115" s="92"/>
      <c r="AL115" s="92"/>
    </row>
    <row r="116" spans="1:38" ht="10.5" x14ac:dyDescent="0.25">
      <c r="A116" s="21"/>
      <c r="B116" s="80"/>
      <c r="C116" s="22"/>
      <c r="D116" s="24"/>
      <c r="E116" s="16"/>
      <c r="F116" s="23"/>
      <c r="G116" s="16"/>
      <c r="H116" s="16"/>
      <c r="I116" s="22"/>
      <c r="J116" s="24"/>
      <c r="K116" s="24"/>
      <c r="L116" s="25"/>
      <c r="M116" s="25"/>
      <c r="N116" s="24"/>
      <c r="O116" s="24"/>
      <c r="P116" s="24"/>
      <c r="Q116" s="26"/>
      <c r="R116" s="64" t="str">
        <f t="shared" si="7"/>
        <v/>
      </c>
      <c r="S116" s="31"/>
      <c r="T116" s="69" t="str">
        <f t="shared" si="6"/>
        <v>-</v>
      </c>
      <c r="U116" s="96" t="str">
        <f>IFERROR(IF(D116="","",VLOOKUP(D116,BDKS[],3,FALSE)),TRUE)</f>
        <v/>
      </c>
      <c r="V116" s="96" t="str">
        <f t="shared" si="8"/>
        <v/>
      </c>
      <c r="W116" s="96" t="str">
        <f t="shared" si="9"/>
        <v/>
      </c>
      <c r="X116" s="98" t="str">
        <f t="shared" si="10"/>
        <v/>
      </c>
      <c r="Y116" s="96" t="str">
        <f t="shared" si="11"/>
        <v/>
      </c>
      <c r="Z116" s="88"/>
      <c r="AA116" s="88"/>
      <c r="AB116" s="88"/>
      <c r="AC116" s="88"/>
      <c r="AD116" s="88"/>
      <c r="AE116" s="92"/>
      <c r="AF116" s="92"/>
      <c r="AG116" s="92"/>
      <c r="AH116" s="92"/>
      <c r="AI116" s="92"/>
      <c r="AJ116" s="92"/>
      <c r="AK116" s="92"/>
      <c r="AL116" s="92"/>
    </row>
    <row r="117" spans="1:38" ht="10.5" x14ac:dyDescent="0.25">
      <c r="A117" s="21"/>
      <c r="B117" s="80"/>
      <c r="C117" s="22"/>
      <c r="D117" s="24"/>
      <c r="E117" s="16"/>
      <c r="F117" s="23"/>
      <c r="G117" s="16"/>
      <c r="H117" s="16"/>
      <c r="I117" s="22"/>
      <c r="J117" s="24"/>
      <c r="K117" s="24"/>
      <c r="L117" s="25"/>
      <c r="M117" s="25"/>
      <c r="N117" s="24"/>
      <c r="O117" s="24"/>
      <c r="P117" s="24"/>
      <c r="Q117" s="26"/>
      <c r="R117" s="64" t="str">
        <f t="shared" si="7"/>
        <v/>
      </c>
      <c r="S117" s="31"/>
      <c r="T117" s="69" t="str">
        <f t="shared" si="6"/>
        <v>-</v>
      </c>
      <c r="U117" s="96" t="str">
        <f>IFERROR(IF(D117="","",VLOOKUP(D117,BDKS[],3,FALSE)),TRUE)</f>
        <v/>
      </c>
      <c r="V117" s="96" t="str">
        <f t="shared" si="8"/>
        <v/>
      </c>
      <c r="W117" s="96" t="str">
        <f t="shared" si="9"/>
        <v/>
      </c>
      <c r="X117" s="98" t="str">
        <f t="shared" si="10"/>
        <v/>
      </c>
      <c r="Y117" s="96" t="str">
        <f t="shared" si="11"/>
        <v/>
      </c>
      <c r="Z117" s="88"/>
      <c r="AA117" s="88"/>
      <c r="AB117" s="88"/>
      <c r="AC117" s="88"/>
      <c r="AD117" s="88"/>
      <c r="AE117" s="92"/>
      <c r="AF117" s="92"/>
      <c r="AG117" s="92"/>
      <c r="AH117" s="92"/>
      <c r="AI117" s="92"/>
      <c r="AJ117" s="92"/>
      <c r="AK117" s="92"/>
      <c r="AL117" s="92"/>
    </row>
    <row r="118" spans="1:38" ht="10.5" x14ac:dyDescent="0.25">
      <c r="A118" s="21"/>
      <c r="B118" s="80"/>
      <c r="C118" s="22"/>
      <c r="D118" s="24"/>
      <c r="E118" s="16"/>
      <c r="F118" s="23"/>
      <c r="G118" s="16"/>
      <c r="H118" s="16"/>
      <c r="I118" s="22"/>
      <c r="J118" s="24"/>
      <c r="K118" s="24"/>
      <c r="L118" s="25"/>
      <c r="M118" s="25"/>
      <c r="N118" s="24"/>
      <c r="O118" s="24"/>
      <c r="P118" s="24"/>
      <c r="Q118" s="26"/>
      <c r="R118" s="64" t="str">
        <f t="shared" si="7"/>
        <v/>
      </c>
      <c r="S118" s="31"/>
      <c r="T118" s="69" t="str">
        <f t="shared" si="6"/>
        <v>-</v>
      </c>
      <c r="U118" s="96" t="str">
        <f>IFERROR(IF(D118="","",VLOOKUP(D118,BDKS[],3,FALSE)),TRUE)</f>
        <v/>
      </c>
      <c r="V118" s="96" t="str">
        <f t="shared" si="8"/>
        <v/>
      </c>
      <c r="W118" s="96" t="str">
        <f t="shared" si="9"/>
        <v/>
      </c>
      <c r="X118" s="98" t="str">
        <f t="shared" si="10"/>
        <v/>
      </c>
      <c r="Y118" s="96" t="str">
        <f t="shared" si="11"/>
        <v/>
      </c>
      <c r="Z118" s="88"/>
      <c r="AA118" s="88"/>
      <c r="AB118" s="88"/>
      <c r="AC118" s="88"/>
      <c r="AD118" s="88"/>
      <c r="AE118" s="92"/>
      <c r="AF118" s="92"/>
      <c r="AG118" s="92"/>
      <c r="AH118" s="92"/>
      <c r="AI118" s="92"/>
      <c r="AJ118" s="92"/>
      <c r="AK118" s="92"/>
      <c r="AL118" s="92"/>
    </row>
    <row r="119" spans="1:38" ht="10.5" x14ac:dyDescent="0.25">
      <c r="A119" s="21"/>
      <c r="B119" s="80"/>
      <c r="C119" s="22"/>
      <c r="D119" s="24"/>
      <c r="E119" s="16"/>
      <c r="F119" s="23"/>
      <c r="G119" s="16"/>
      <c r="H119" s="16"/>
      <c r="I119" s="22"/>
      <c r="J119" s="24"/>
      <c r="K119" s="24"/>
      <c r="L119" s="25"/>
      <c r="M119" s="25"/>
      <c r="N119" s="24"/>
      <c r="O119" s="24"/>
      <c r="P119" s="24"/>
      <c r="Q119" s="26"/>
      <c r="R119" s="64" t="str">
        <f t="shared" si="7"/>
        <v/>
      </c>
      <c r="S119" s="31"/>
      <c r="T119" s="69" t="str">
        <f t="shared" si="6"/>
        <v>-</v>
      </c>
      <c r="U119" s="96" t="str">
        <f>IFERROR(IF(D119="","",VLOOKUP(D119,BDKS[],3,FALSE)),TRUE)</f>
        <v/>
      </c>
      <c r="V119" s="96" t="str">
        <f t="shared" si="8"/>
        <v/>
      </c>
      <c r="W119" s="96" t="str">
        <f t="shared" si="9"/>
        <v/>
      </c>
      <c r="X119" s="98" t="str">
        <f t="shared" si="10"/>
        <v/>
      </c>
      <c r="Y119" s="96" t="str">
        <f t="shared" si="11"/>
        <v/>
      </c>
      <c r="Z119" s="88"/>
      <c r="AA119" s="88"/>
      <c r="AB119" s="88"/>
      <c r="AC119" s="88"/>
      <c r="AD119" s="88"/>
      <c r="AE119" s="92"/>
      <c r="AF119" s="92"/>
      <c r="AG119" s="92"/>
      <c r="AH119" s="92"/>
      <c r="AI119" s="92"/>
      <c r="AJ119" s="92"/>
      <c r="AK119" s="92"/>
      <c r="AL119" s="92"/>
    </row>
    <row r="120" spans="1:38" ht="10.5" x14ac:dyDescent="0.25">
      <c r="A120" s="21"/>
      <c r="B120" s="80"/>
      <c r="C120" s="22"/>
      <c r="D120" s="24"/>
      <c r="E120" s="16"/>
      <c r="F120" s="23"/>
      <c r="G120" s="16"/>
      <c r="H120" s="16"/>
      <c r="I120" s="22"/>
      <c r="J120" s="24"/>
      <c r="K120" s="24"/>
      <c r="L120" s="25"/>
      <c r="M120" s="25"/>
      <c r="N120" s="24"/>
      <c r="O120" s="24"/>
      <c r="P120" s="24"/>
      <c r="Q120" s="26"/>
      <c r="R120" s="64" t="str">
        <f t="shared" si="7"/>
        <v/>
      </c>
      <c r="S120" s="31"/>
      <c r="T120" s="69" t="str">
        <f t="shared" si="6"/>
        <v>-</v>
      </c>
      <c r="U120" s="96" t="str">
        <f>IFERROR(IF(D120="","",VLOOKUP(D120,BDKS[],3,FALSE)),TRUE)</f>
        <v/>
      </c>
      <c r="V120" s="96" t="str">
        <f t="shared" si="8"/>
        <v/>
      </c>
      <c r="W120" s="96" t="str">
        <f t="shared" si="9"/>
        <v/>
      </c>
      <c r="X120" s="98" t="str">
        <f t="shared" si="10"/>
        <v/>
      </c>
      <c r="Y120" s="96" t="str">
        <f t="shared" si="11"/>
        <v/>
      </c>
      <c r="Z120" s="88"/>
      <c r="AA120" s="88"/>
      <c r="AB120" s="88"/>
      <c r="AC120" s="88"/>
      <c r="AD120" s="88"/>
      <c r="AE120" s="92"/>
      <c r="AF120" s="92"/>
      <c r="AG120" s="92"/>
      <c r="AH120" s="92"/>
      <c r="AI120" s="92"/>
      <c r="AJ120" s="92"/>
      <c r="AK120" s="92"/>
      <c r="AL120" s="92"/>
    </row>
    <row r="121" spans="1:38" ht="10.5" x14ac:dyDescent="0.25">
      <c r="A121" s="21"/>
      <c r="B121" s="80"/>
      <c r="C121" s="22"/>
      <c r="D121" s="24"/>
      <c r="E121" s="16"/>
      <c r="F121" s="23"/>
      <c r="G121" s="16"/>
      <c r="H121" s="16"/>
      <c r="I121" s="22"/>
      <c r="J121" s="24"/>
      <c r="K121" s="24"/>
      <c r="L121" s="25"/>
      <c r="M121" s="25"/>
      <c r="N121" s="24"/>
      <c r="O121" s="24"/>
      <c r="P121" s="24"/>
      <c r="Q121" s="26"/>
      <c r="R121" s="64" t="str">
        <f t="shared" si="7"/>
        <v/>
      </c>
      <c r="S121" s="31"/>
      <c r="T121" s="69" t="str">
        <f t="shared" si="6"/>
        <v>-</v>
      </c>
      <c r="U121" s="96" t="str">
        <f>IFERROR(IF(D121="","",VLOOKUP(D121,BDKS[],3,FALSE)),TRUE)</f>
        <v/>
      </c>
      <c r="V121" s="96" t="str">
        <f t="shared" si="8"/>
        <v/>
      </c>
      <c r="W121" s="96" t="str">
        <f t="shared" si="9"/>
        <v/>
      </c>
      <c r="X121" s="98" t="str">
        <f t="shared" si="10"/>
        <v/>
      </c>
      <c r="Y121" s="96" t="str">
        <f t="shared" si="11"/>
        <v/>
      </c>
      <c r="Z121" s="88"/>
      <c r="AA121" s="88"/>
      <c r="AB121" s="88"/>
      <c r="AC121" s="88"/>
      <c r="AD121" s="88"/>
      <c r="AE121" s="92"/>
      <c r="AF121" s="92"/>
      <c r="AG121" s="92"/>
      <c r="AH121" s="92"/>
      <c r="AI121" s="92"/>
      <c r="AJ121" s="92"/>
      <c r="AK121" s="92"/>
      <c r="AL121" s="92"/>
    </row>
    <row r="122" spans="1:38" ht="10.5" x14ac:dyDescent="0.25">
      <c r="A122" s="21"/>
      <c r="B122" s="80"/>
      <c r="C122" s="22"/>
      <c r="D122" s="24"/>
      <c r="E122" s="16"/>
      <c r="F122" s="23"/>
      <c r="G122" s="16"/>
      <c r="H122" s="16"/>
      <c r="I122" s="22"/>
      <c r="J122" s="24"/>
      <c r="K122" s="24"/>
      <c r="L122" s="25"/>
      <c r="M122" s="25"/>
      <c r="N122" s="24"/>
      <c r="O122" s="24"/>
      <c r="P122" s="24"/>
      <c r="Q122" s="26"/>
      <c r="R122" s="64" t="str">
        <f t="shared" si="7"/>
        <v/>
      </c>
      <c r="S122" s="31"/>
      <c r="T122" s="69" t="str">
        <f t="shared" si="6"/>
        <v>-</v>
      </c>
      <c r="U122" s="96" t="str">
        <f>IFERROR(IF(D122="","",VLOOKUP(D122,BDKS[],3,FALSE)),TRUE)</f>
        <v/>
      </c>
      <c r="V122" s="96" t="str">
        <f t="shared" si="8"/>
        <v/>
      </c>
      <c r="W122" s="96" t="str">
        <f t="shared" si="9"/>
        <v/>
      </c>
      <c r="X122" s="98" t="str">
        <f t="shared" si="10"/>
        <v/>
      </c>
      <c r="Y122" s="96" t="str">
        <f t="shared" si="11"/>
        <v/>
      </c>
      <c r="Z122" s="88"/>
      <c r="AA122" s="88"/>
      <c r="AB122" s="88"/>
      <c r="AC122" s="88"/>
      <c r="AD122" s="88"/>
      <c r="AE122" s="92"/>
      <c r="AF122" s="92"/>
      <c r="AG122" s="92"/>
      <c r="AH122" s="92"/>
      <c r="AI122" s="92"/>
      <c r="AJ122" s="92"/>
      <c r="AK122" s="92"/>
      <c r="AL122" s="92"/>
    </row>
    <row r="123" spans="1:38" ht="10.5" x14ac:dyDescent="0.25">
      <c r="A123" s="21"/>
      <c r="B123" s="80"/>
      <c r="C123" s="22"/>
      <c r="D123" s="24"/>
      <c r="E123" s="16"/>
      <c r="F123" s="23"/>
      <c r="G123" s="16"/>
      <c r="H123" s="16"/>
      <c r="I123" s="22"/>
      <c r="J123" s="24"/>
      <c r="K123" s="24"/>
      <c r="L123" s="25"/>
      <c r="M123" s="25"/>
      <c r="N123" s="24"/>
      <c r="O123" s="24"/>
      <c r="P123" s="24"/>
      <c r="Q123" s="26"/>
      <c r="R123" s="64" t="str">
        <f t="shared" si="7"/>
        <v/>
      </c>
      <c r="S123" s="31"/>
      <c r="T123" s="69" t="str">
        <f t="shared" si="6"/>
        <v>-</v>
      </c>
      <c r="U123" s="96" t="str">
        <f>IFERROR(IF(D123="","",VLOOKUP(D123,BDKS[],3,FALSE)),TRUE)</f>
        <v/>
      </c>
      <c r="V123" s="96" t="str">
        <f t="shared" si="8"/>
        <v/>
      </c>
      <c r="W123" s="96" t="str">
        <f t="shared" si="9"/>
        <v/>
      </c>
      <c r="X123" s="98" t="str">
        <f t="shared" si="10"/>
        <v/>
      </c>
      <c r="Y123" s="96" t="str">
        <f t="shared" si="11"/>
        <v/>
      </c>
      <c r="Z123" s="88"/>
      <c r="AA123" s="88"/>
      <c r="AB123" s="88"/>
      <c r="AC123" s="88"/>
      <c r="AD123" s="88"/>
      <c r="AE123" s="92"/>
      <c r="AF123" s="92"/>
      <c r="AG123" s="92"/>
      <c r="AH123" s="92"/>
      <c r="AI123" s="92"/>
      <c r="AJ123" s="92"/>
      <c r="AK123" s="92"/>
      <c r="AL123" s="92"/>
    </row>
    <row r="124" spans="1:38" ht="10.5" x14ac:dyDescent="0.25">
      <c r="A124" s="21"/>
      <c r="B124" s="80"/>
      <c r="C124" s="22"/>
      <c r="D124" s="24"/>
      <c r="E124" s="16"/>
      <c r="F124" s="23"/>
      <c r="G124" s="16"/>
      <c r="H124" s="16"/>
      <c r="I124" s="22"/>
      <c r="J124" s="24"/>
      <c r="K124" s="24"/>
      <c r="L124" s="25"/>
      <c r="M124" s="25"/>
      <c r="N124" s="24"/>
      <c r="O124" s="24"/>
      <c r="P124" s="24"/>
      <c r="Q124" s="26"/>
      <c r="R124" s="64" t="str">
        <f t="shared" si="7"/>
        <v/>
      </c>
      <c r="S124" s="31"/>
      <c r="T124" s="69" t="str">
        <f t="shared" si="6"/>
        <v>-</v>
      </c>
      <c r="U124" s="96" t="str">
        <f>IFERROR(IF(D124="","",VLOOKUP(D124,BDKS[],3,FALSE)),TRUE)</f>
        <v/>
      </c>
      <c r="V124" s="96" t="str">
        <f t="shared" si="8"/>
        <v/>
      </c>
      <c r="W124" s="96" t="str">
        <f t="shared" si="9"/>
        <v/>
      </c>
      <c r="X124" s="98" t="str">
        <f t="shared" si="10"/>
        <v/>
      </c>
      <c r="Y124" s="96" t="str">
        <f t="shared" si="11"/>
        <v/>
      </c>
      <c r="Z124" s="88"/>
      <c r="AA124" s="88"/>
      <c r="AB124" s="88"/>
      <c r="AC124" s="88"/>
      <c r="AD124" s="88"/>
      <c r="AE124" s="92"/>
      <c r="AF124" s="92"/>
      <c r="AG124" s="92"/>
      <c r="AH124" s="92"/>
      <c r="AI124" s="92"/>
      <c r="AJ124" s="92"/>
      <c r="AK124" s="92"/>
      <c r="AL124" s="92"/>
    </row>
    <row r="125" spans="1:38" ht="10.5" x14ac:dyDescent="0.25">
      <c r="A125" s="21"/>
      <c r="B125" s="80"/>
      <c r="C125" s="22"/>
      <c r="D125" s="24"/>
      <c r="E125" s="16"/>
      <c r="F125" s="23"/>
      <c r="G125" s="16"/>
      <c r="H125" s="16"/>
      <c r="I125" s="22"/>
      <c r="J125" s="24"/>
      <c r="K125" s="24"/>
      <c r="L125" s="25"/>
      <c r="M125" s="25"/>
      <c r="N125" s="24"/>
      <c r="O125" s="24"/>
      <c r="P125" s="24"/>
      <c r="Q125" s="26"/>
      <c r="R125" s="64" t="str">
        <f t="shared" si="7"/>
        <v/>
      </c>
      <c r="S125" s="31"/>
      <c r="T125" s="69" t="str">
        <f t="shared" si="6"/>
        <v>-</v>
      </c>
      <c r="U125" s="96" t="str">
        <f>IFERROR(IF(D125="","",VLOOKUP(D125,BDKS[],3,FALSE)),TRUE)</f>
        <v/>
      </c>
      <c r="V125" s="96" t="str">
        <f t="shared" si="8"/>
        <v/>
      </c>
      <c r="W125" s="96" t="str">
        <f t="shared" si="9"/>
        <v/>
      </c>
      <c r="X125" s="98" t="str">
        <f t="shared" si="10"/>
        <v/>
      </c>
      <c r="Y125" s="96" t="str">
        <f t="shared" si="11"/>
        <v/>
      </c>
      <c r="Z125" s="88"/>
      <c r="AA125" s="88"/>
      <c r="AB125" s="88"/>
      <c r="AC125" s="88"/>
      <c r="AD125" s="88"/>
      <c r="AE125" s="92"/>
      <c r="AF125" s="92"/>
      <c r="AG125" s="92"/>
      <c r="AH125" s="92"/>
      <c r="AI125" s="92"/>
      <c r="AJ125" s="92"/>
      <c r="AK125" s="92"/>
      <c r="AL125" s="92"/>
    </row>
    <row r="126" spans="1:38" ht="10.5" x14ac:dyDescent="0.25">
      <c r="A126" s="21"/>
      <c r="B126" s="80"/>
      <c r="C126" s="22"/>
      <c r="D126" s="24"/>
      <c r="E126" s="16"/>
      <c r="F126" s="23"/>
      <c r="G126" s="16"/>
      <c r="H126" s="16"/>
      <c r="I126" s="22"/>
      <c r="J126" s="24"/>
      <c r="K126" s="24"/>
      <c r="L126" s="25"/>
      <c r="M126" s="25"/>
      <c r="N126" s="24"/>
      <c r="O126" s="24"/>
      <c r="P126" s="24"/>
      <c r="Q126" s="26"/>
      <c r="R126" s="64" t="str">
        <f t="shared" si="7"/>
        <v/>
      </c>
      <c r="S126" s="31"/>
      <c r="T126" s="69" t="str">
        <f t="shared" ref="T126:T189" si="12">IF(J126&lt;&gt;"",L126/J126,"-")</f>
        <v>-</v>
      </c>
      <c r="U126" s="96" t="str">
        <f>IFERROR(IF(D126="","",VLOOKUP(D126,BDKS[],3,FALSE)),TRUE)</f>
        <v/>
      </c>
      <c r="V126" s="96" t="str">
        <f t="shared" si="8"/>
        <v/>
      </c>
      <c r="W126" s="96" t="str">
        <f t="shared" si="9"/>
        <v/>
      </c>
      <c r="X126" s="98" t="str">
        <f t="shared" si="10"/>
        <v/>
      </c>
      <c r="Y126" s="96" t="str">
        <f t="shared" si="11"/>
        <v/>
      </c>
      <c r="Z126" s="88"/>
      <c r="AA126" s="88"/>
      <c r="AB126" s="88"/>
      <c r="AC126" s="88"/>
      <c r="AD126" s="88"/>
      <c r="AE126" s="92"/>
      <c r="AF126" s="92"/>
      <c r="AG126" s="92"/>
      <c r="AH126" s="92"/>
      <c r="AI126" s="92"/>
      <c r="AJ126" s="92"/>
      <c r="AK126" s="92"/>
      <c r="AL126" s="92"/>
    </row>
    <row r="127" spans="1:38" ht="10.5" x14ac:dyDescent="0.25">
      <c r="A127" s="21"/>
      <c r="B127" s="80"/>
      <c r="C127" s="22"/>
      <c r="D127" s="24"/>
      <c r="E127" s="16"/>
      <c r="F127" s="23"/>
      <c r="G127" s="16"/>
      <c r="H127" s="16"/>
      <c r="I127" s="22"/>
      <c r="J127" s="24"/>
      <c r="K127" s="24"/>
      <c r="L127" s="25"/>
      <c r="M127" s="25"/>
      <c r="N127" s="24"/>
      <c r="O127" s="24"/>
      <c r="P127" s="24"/>
      <c r="Q127" s="26"/>
      <c r="R127" s="64" t="str">
        <f t="shared" si="7"/>
        <v/>
      </c>
      <c r="S127" s="31"/>
      <c r="T127" s="69" t="str">
        <f t="shared" si="12"/>
        <v>-</v>
      </c>
      <c r="U127" s="96" t="str">
        <f>IFERROR(IF(D127="","",VLOOKUP(D127,BDKS[],3,FALSE)),TRUE)</f>
        <v/>
      </c>
      <c r="V127" s="96" t="str">
        <f t="shared" si="8"/>
        <v/>
      </c>
      <c r="W127" s="96" t="str">
        <f t="shared" si="9"/>
        <v/>
      </c>
      <c r="X127" s="98" t="str">
        <f t="shared" si="10"/>
        <v/>
      </c>
      <c r="Y127" s="96" t="str">
        <f t="shared" si="11"/>
        <v/>
      </c>
      <c r="Z127" s="88"/>
      <c r="AA127" s="88"/>
      <c r="AB127" s="88"/>
      <c r="AC127" s="88"/>
      <c r="AD127" s="88"/>
      <c r="AE127" s="92"/>
      <c r="AF127" s="92"/>
      <c r="AG127" s="92"/>
      <c r="AH127" s="92"/>
      <c r="AI127" s="92"/>
      <c r="AJ127" s="92"/>
      <c r="AK127" s="92"/>
      <c r="AL127" s="92"/>
    </row>
    <row r="128" spans="1:38" ht="10.5" x14ac:dyDescent="0.25">
      <c r="A128" s="21"/>
      <c r="B128" s="80"/>
      <c r="C128" s="22"/>
      <c r="D128" s="24"/>
      <c r="E128" s="16"/>
      <c r="F128" s="23"/>
      <c r="G128" s="16"/>
      <c r="H128" s="16"/>
      <c r="I128" s="22"/>
      <c r="J128" s="24"/>
      <c r="K128" s="24"/>
      <c r="L128" s="25"/>
      <c r="M128" s="25"/>
      <c r="N128" s="24"/>
      <c r="O128" s="24"/>
      <c r="P128" s="24"/>
      <c r="Q128" s="26"/>
      <c r="R128" s="64" t="str">
        <f t="shared" si="7"/>
        <v/>
      </c>
      <c r="S128" s="31"/>
      <c r="T128" s="69" t="str">
        <f t="shared" si="12"/>
        <v>-</v>
      </c>
      <c r="U128" s="96" t="str">
        <f>IFERROR(IF(D128="","",VLOOKUP(D128,BDKS[],3,FALSE)),TRUE)</f>
        <v/>
      </c>
      <c r="V128" s="96" t="str">
        <f t="shared" si="8"/>
        <v/>
      </c>
      <c r="W128" s="96" t="str">
        <f t="shared" si="9"/>
        <v/>
      </c>
      <c r="X128" s="98" t="str">
        <f t="shared" si="10"/>
        <v/>
      </c>
      <c r="Y128" s="96" t="str">
        <f t="shared" si="11"/>
        <v/>
      </c>
      <c r="Z128" s="88"/>
      <c r="AA128" s="88"/>
      <c r="AB128" s="88"/>
      <c r="AC128" s="88"/>
      <c r="AD128" s="88"/>
      <c r="AE128" s="92"/>
      <c r="AF128" s="92"/>
      <c r="AG128" s="92"/>
      <c r="AH128" s="92"/>
      <c r="AI128" s="92"/>
      <c r="AJ128" s="92"/>
      <c r="AK128" s="92"/>
      <c r="AL128" s="92"/>
    </row>
    <row r="129" spans="1:38" ht="10.5" x14ac:dyDescent="0.25">
      <c r="A129" s="21"/>
      <c r="B129" s="80"/>
      <c r="C129" s="22"/>
      <c r="D129" s="24"/>
      <c r="E129" s="16"/>
      <c r="F129" s="23"/>
      <c r="G129" s="16"/>
      <c r="H129" s="16"/>
      <c r="I129" s="22"/>
      <c r="J129" s="24"/>
      <c r="K129" s="24"/>
      <c r="L129" s="25"/>
      <c r="M129" s="25"/>
      <c r="N129" s="24"/>
      <c r="O129" s="24"/>
      <c r="P129" s="24"/>
      <c r="Q129" s="26"/>
      <c r="R129" s="64" t="str">
        <f t="shared" si="7"/>
        <v/>
      </c>
      <c r="S129" s="31"/>
      <c r="T129" s="69" t="str">
        <f t="shared" si="12"/>
        <v>-</v>
      </c>
      <c r="U129" s="96" t="str">
        <f>IFERROR(IF(D129="","",VLOOKUP(D129,BDKS[],3,FALSE)),TRUE)</f>
        <v/>
      </c>
      <c r="V129" s="96" t="str">
        <f t="shared" si="8"/>
        <v/>
      </c>
      <c r="W129" s="96" t="str">
        <f t="shared" si="9"/>
        <v/>
      </c>
      <c r="X129" s="98" t="str">
        <f t="shared" si="10"/>
        <v/>
      </c>
      <c r="Y129" s="96" t="str">
        <f t="shared" si="11"/>
        <v/>
      </c>
      <c r="Z129" s="88"/>
      <c r="AA129" s="88"/>
      <c r="AB129" s="88"/>
      <c r="AC129" s="88"/>
      <c r="AD129" s="88"/>
      <c r="AE129" s="92"/>
      <c r="AF129" s="92"/>
      <c r="AG129" s="92"/>
      <c r="AH129" s="92"/>
      <c r="AI129" s="92"/>
      <c r="AJ129" s="92"/>
      <c r="AK129" s="92"/>
      <c r="AL129" s="92"/>
    </row>
    <row r="130" spans="1:38" ht="10.5" x14ac:dyDescent="0.25">
      <c r="A130" s="21"/>
      <c r="B130" s="80"/>
      <c r="C130" s="22"/>
      <c r="D130" s="24"/>
      <c r="E130" s="16"/>
      <c r="F130" s="23"/>
      <c r="G130" s="16"/>
      <c r="H130" s="16"/>
      <c r="I130" s="22"/>
      <c r="J130" s="24"/>
      <c r="K130" s="24"/>
      <c r="L130" s="25"/>
      <c r="M130" s="25"/>
      <c r="N130" s="24"/>
      <c r="O130" s="24"/>
      <c r="P130" s="24"/>
      <c r="Q130" s="26"/>
      <c r="R130" s="64" t="str">
        <f t="shared" si="7"/>
        <v/>
      </c>
      <c r="S130" s="31"/>
      <c r="T130" s="69" t="str">
        <f t="shared" si="12"/>
        <v>-</v>
      </c>
      <c r="U130" s="96" t="str">
        <f>IFERROR(IF(D130="","",VLOOKUP(D130,BDKS[],3,FALSE)),TRUE)</f>
        <v/>
      </c>
      <c r="V130" s="96" t="str">
        <f t="shared" si="8"/>
        <v/>
      </c>
      <c r="W130" s="96" t="str">
        <f t="shared" si="9"/>
        <v/>
      </c>
      <c r="X130" s="98" t="str">
        <f t="shared" si="10"/>
        <v/>
      </c>
      <c r="Y130" s="96" t="str">
        <f t="shared" si="11"/>
        <v/>
      </c>
      <c r="Z130" s="88"/>
      <c r="AA130" s="88"/>
      <c r="AB130" s="88"/>
      <c r="AC130" s="88"/>
      <c r="AD130" s="88"/>
      <c r="AE130" s="92"/>
      <c r="AF130" s="92"/>
      <c r="AG130" s="92"/>
      <c r="AH130" s="92"/>
      <c r="AI130" s="92"/>
      <c r="AJ130" s="92"/>
      <c r="AK130" s="92"/>
      <c r="AL130" s="92"/>
    </row>
    <row r="131" spans="1:38" ht="10.5" x14ac:dyDescent="0.25">
      <c r="A131" s="21"/>
      <c r="B131" s="80"/>
      <c r="C131" s="22"/>
      <c r="D131" s="24"/>
      <c r="E131" s="16"/>
      <c r="F131" s="23"/>
      <c r="G131" s="16"/>
      <c r="H131" s="16"/>
      <c r="I131" s="22"/>
      <c r="J131" s="24"/>
      <c r="K131" s="24"/>
      <c r="L131" s="25"/>
      <c r="M131" s="25"/>
      <c r="N131" s="24"/>
      <c r="O131" s="24"/>
      <c r="P131" s="24"/>
      <c r="Q131" s="26"/>
      <c r="R131" s="64" t="str">
        <f t="shared" si="7"/>
        <v/>
      </c>
      <c r="S131" s="31"/>
      <c r="T131" s="69" t="str">
        <f t="shared" si="12"/>
        <v>-</v>
      </c>
      <c r="U131" s="96" t="str">
        <f>IFERROR(IF(D131="","",VLOOKUP(D131,BDKS[],3,FALSE)),TRUE)</f>
        <v/>
      </c>
      <c r="V131" s="96" t="str">
        <f t="shared" si="8"/>
        <v/>
      </c>
      <c r="W131" s="96" t="str">
        <f t="shared" si="9"/>
        <v/>
      </c>
      <c r="X131" s="98" t="str">
        <f t="shared" si="10"/>
        <v/>
      </c>
      <c r="Y131" s="96" t="str">
        <f t="shared" si="11"/>
        <v/>
      </c>
      <c r="Z131" s="88"/>
      <c r="AA131" s="88"/>
      <c r="AB131" s="88"/>
      <c r="AC131" s="88"/>
      <c r="AD131" s="88"/>
      <c r="AE131" s="92"/>
      <c r="AF131" s="92"/>
      <c r="AG131" s="92"/>
      <c r="AH131" s="92"/>
      <c r="AI131" s="92"/>
      <c r="AJ131" s="92"/>
      <c r="AK131" s="92"/>
      <c r="AL131" s="92"/>
    </row>
    <row r="132" spans="1:38" ht="10.5" x14ac:dyDescent="0.25">
      <c r="A132" s="21"/>
      <c r="B132" s="80"/>
      <c r="C132" s="22"/>
      <c r="D132" s="24"/>
      <c r="E132" s="16"/>
      <c r="F132" s="23"/>
      <c r="G132" s="16"/>
      <c r="H132" s="16"/>
      <c r="I132" s="22"/>
      <c r="J132" s="24"/>
      <c r="K132" s="24"/>
      <c r="L132" s="25"/>
      <c r="M132" s="25"/>
      <c r="N132" s="24"/>
      <c r="O132" s="24"/>
      <c r="P132" s="24"/>
      <c r="Q132" s="26"/>
      <c r="R132" s="64" t="str">
        <f t="shared" si="7"/>
        <v/>
      </c>
      <c r="S132" s="31"/>
      <c r="T132" s="69" t="str">
        <f t="shared" si="12"/>
        <v>-</v>
      </c>
      <c r="U132" s="96" t="str">
        <f>IFERROR(IF(D132="","",VLOOKUP(D132,BDKS[],3,FALSE)),TRUE)</f>
        <v/>
      </c>
      <c r="V132" s="96" t="str">
        <f t="shared" si="8"/>
        <v/>
      </c>
      <c r="W132" s="96" t="str">
        <f t="shared" si="9"/>
        <v/>
      </c>
      <c r="X132" s="98" t="str">
        <f t="shared" si="10"/>
        <v/>
      </c>
      <c r="Y132" s="96" t="str">
        <f t="shared" si="11"/>
        <v/>
      </c>
      <c r="Z132" s="88"/>
      <c r="AA132" s="88"/>
      <c r="AB132" s="88"/>
      <c r="AC132" s="88"/>
      <c r="AD132" s="88"/>
      <c r="AE132" s="92"/>
      <c r="AF132" s="92"/>
      <c r="AG132" s="92"/>
      <c r="AH132" s="92"/>
      <c r="AI132" s="92"/>
      <c r="AJ132" s="92"/>
      <c r="AK132" s="92"/>
      <c r="AL132" s="92"/>
    </row>
    <row r="133" spans="1:38" ht="10.5" x14ac:dyDescent="0.25">
      <c r="A133" s="21"/>
      <c r="B133" s="80"/>
      <c r="C133" s="22"/>
      <c r="D133" s="24"/>
      <c r="E133" s="16"/>
      <c r="F133" s="23"/>
      <c r="G133" s="16"/>
      <c r="H133" s="16"/>
      <c r="I133" s="22"/>
      <c r="J133" s="24"/>
      <c r="K133" s="24"/>
      <c r="L133" s="25"/>
      <c r="M133" s="25"/>
      <c r="N133" s="24"/>
      <c r="O133" s="24"/>
      <c r="P133" s="24"/>
      <c r="Q133" s="26"/>
      <c r="R133" s="64" t="str">
        <f t="shared" si="7"/>
        <v/>
      </c>
      <c r="S133" s="31"/>
      <c r="T133" s="69" t="str">
        <f t="shared" si="12"/>
        <v>-</v>
      </c>
      <c r="U133" s="96" t="str">
        <f>IFERROR(IF(D133="","",VLOOKUP(D133,BDKS[],3,FALSE)),TRUE)</f>
        <v/>
      </c>
      <c r="V133" s="96" t="str">
        <f t="shared" si="8"/>
        <v/>
      </c>
      <c r="W133" s="96" t="str">
        <f t="shared" si="9"/>
        <v/>
      </c>
      <c r="X133" s="98" t="str">
        <f t="shared" si="10"/>
        <v/>
      </c>
      <c r="Y133" s="96" t="str">
        <f t="shared" si="11"/>
        <v/>
      </c>
      <c r="Z133" s="88"/>
      <c r="AA133" s="88"/>
      <c r="AB133" s="88"/>
      <c r="AC133" s="88"/>
      <c r="AD133" s="88"/>
      <c r="AE133" s="92"/>
      <c r="AF133" s="92"/>
      <c r="AG133" s="92"/>
      <c r="AH133" s="92"/>
      <c r="AI133" s="92"/>
      <c r="AJ133" s="92"/>
      <c r="AK133" s="92"/>
      <c r="AL133" s="92"/>
    </row>
    <row r="134" spans="1:38" ht="10.5" x14ac:dyDescent="0.25">
      <c r="A134" s="21"/>
      <c r="B134" s="80"/>
      <c r="C134" s="22"/>
      <c r="D134" s="24"/>
      <c r="E134" s="16"/>
      <c r="F134" s="23"/>
      <c r="G134" s="16"/>
      <c r="H134" s="16"/>
      <c r="I134" s="22"/>
      <c r="J134" s="24"/>
      <c r="K134" s="24"/>
      <c r="L134" s="25"/>
      <c r="M134" s="25"/>
      <c r="N134" s="24"/>
      <c r="O134" s="24"/>
      <c r="P134" s="24"/>
      <c r="Q134" s="26"/>
      <c r="R134" s="64" t="str">
        <f t="shared" si="7"/>
        <v/>
      </c>
      <c r="S134" s="31"/>
      <c r="T134" s="69" t="str">
        <f t="shared" si="12"/>
        <v>-</v>
      </c>
      <c r="U134" s="96" t="str">
        <f>IFERROR(IF(D134="","",VLOOKUP(D134,BDKS[],3,FALSE)),TRUE)</f>
        <v/>
      </c>
      <c r="V134" s="96" t="str">
        <f t="shared" si="8"/>
        <v/>
      </c>
      <c r="W134" s="96" t="str">
        <f t="shared" si="9"/>
        <v/>
      </c>
      <c r="X134" s="98" t="str">
        <f t="shared" si="10"/>
        <v/>
      </c>
      <c r="Y134" s="96" t="str">
        <f t="shared" si="11"/>
        <v/>
      </c>
      <c r="Z134" s="88"/>
      <c r="AA134" s="88"/>
      <c r="AB134" s="88"/>
      <c r="AC134" s="88"/>
      <c r="AD134" s="88"/>
      <c r="AE134" s="92"/>
      <c r="AF134" s="92"/>
      <c r="AG134" s="92"/>
      <c r="AH134" s="92"/>
      <c r="AI134" s="92"/>
      <c r="AJ134" s="92"/>
      <c r="AK134" s="92"/>
      <c r="AL134" s="92"/>
    </row>
    <row r="135" spans="1:38" ht="10.5" x14ac:dyDescent="0.25">
      <c r="A135" s="21"/>
      <c r="B135" s="80"/>
      <c r="C135" s="22"/>
      <c r="D135" s="24"/>
      <c r="E135" s="16"/>
      <c r="F135" s="23"/>
      <c r="G135" s="16"/>
      <c r="H135" s="16"/>
      <c r="I135" s="22"/>
      <c r="J135" s="24"/>
      <c r="K135" s="24"/>
      <c r="L135" s="25"/>
      <c r="M135" s="25"/>
      <c r="N135" s="24"/>
      <c r="O135" s="24"/>
      <c r="P135" s="24"/>
      <c r="Q135" s="26"/>
      <c r="R135" s="64" t="str">
        <f t="shared" si="7"/>
        <v/>
      </c>
      <c r="S135" s="31"/>
      <c r="T135" s="69" t="str">
        <f t="shared" si="12"/>
        <v>-</v>
      </c>
      <c r="U135" s="96" t="str">
        <f>IFERROR(IF(D135="","",VLOOKUP(D135,BDKS[],3,FALSE)),TRUE)</f>
        <v/>
      </c>
      <c r="V135" s="96" t="str">
        <f t="shared" si="8"/>
        <v/>
      </c>
      <c r="W135" s="96" t="str">
        <f t="shared" si="9"/>
        <v/>
      </c>
      <c r="X135" s="98" t="str">
        <f t="shared" si="10"/>
        <v/>
      </c>
      <c r="Y135" s="96" t="str">
        <f t="shared" si="11"/>
        <v/>
      </c>
      <c r="Z135" s="88"/>
      <c r="AA135" s="88"/>
      <c r="AB135" s="88"/>
      <c r="AC135" s="88"/>
      <c r="AD135" s="88"/>
      <c r="AE135" s="92"/>
      <c r="AF135" s="92"/>
      <c r="AG135" s="92"/>
      <c r="AH135" s="92"/>
      <c r="AI135" s="92"/>
      <c r="AJ135" s="92"/>
      <c r="AK135" s="92"/>
      <c r="AL135" s="92"/>
    </row>
    <row r="136" spans="1:38" ht="10.5" x14ac:dyDescent="0.25">
      <c r="A136" s="21"/>
      <c r="B136" s="80"/>
      <c r="C136" s="22"/>
      <c r="D136" s="24"/>
      <c r="E136" s="16"/>
      <c r="F136" s="23"/>
      <c r="G136" s="16"/>
      <c r="H136" s="16"/>
      <c r="I136" s="22"/>
      <c r="J136" s="24"/>
      <c r="K136" s="24"/>
      <c r="L136" s="25"/>
      <c r="M136" s="25"/>
      <c r="N136" s="24"/>
      <c r="O136" s="24"/>
      <c r="P136" s="24"/>
      <c r="Q136" s="26"/>
      <c r="R136" s="64" t="str">
        <f t="shared" ref="R136:R199" si="13">IF(U136=TRUE,"B-DKS Nummer nicht vorhanden","")</f>
        <v/>
      </c>
      <c r="S136" s="31"/>
      <c r="T136" s="69" t="str">
        <f t="shared" si="12"/>
        <v>-</v>
      </c>
      <c r="U136" s="96" t="str">
        <f>IFERROR(IF(D136="","",VLOOKUP(D136,BDKS[],3,FALSE)),TRUE)</f>
        <v/>
      </c>
      <c r="V136" s="96" t="str">
        <f t="shared" ref="V136:V199" si="14">IF(U136=TRUE,"",IF(U136="","",ROUNDDOWN(U136*1.25,2)))</f>
        <v/>
      </c>
      <c r="W136" s="96" t="str">
        <f t="shared" ref="W136:W199" si="15">IF(U136=TRUE,"",IF(M136="","",IF(U136="","",IF(M136&lt;=U136,TRUE,FALSE))))</f>
        <v/>
      </c>
      <c r="X136" s="98" t="str">
        <f t="shared" ref="X136:X199" si="16">IF(M136="","",IF(AND(M136&gt;U136,M136&lt;=V136),TRUE,FALSE))</f>
        <v/>
      </c>
      <c r="Y136" s="96" t="str">
        <f t="shared" ref="Y136:Y199" si="17">IF(M136="","",IF(M136&gt;V136,TRUE,FALSE))</f>
        <v/>
      </c>
      <c r="Z136" s="88"/>
      <c r="AA136" s="88"/>
      <c r="AB136" s="88"/>
      <c r="AC136" s="88"/>
      <c r="AD136" s="88"/>
      <c r="AE136" s="92"/>
      <c r="AF136" s="92"/>
      <c r="AG136" s="92"/>
      <c r="AH136" s="92"/>
      <c r="AI136" s="92"/>
      <c r="AJ136" s="92"/>
      <c r="AK136" s="92"/>
      <c r="AL136" s="92"/>
    </row>
    <row r="137" spans="1:38" ht="10.5" x14ac:dyDescent="0.25">
      <c r="A137" s="21"/>
      <c r="B137" s="80"/>
      <c r="C137" s="22"/>
      <c r="D137" s="24"/>
      <c r="E137" s="16"/>
      <c r="F137" s="23"/>
      <c r="G137" s="16"/>
      <c r="H137" s="16"/>
      <c r="I137" s="22"/>
      <c r="J137" s="24"/>
      <c r="K137" s="24"/>
      <c r="L137" s="25"/>
      <c r="M137" s="25"/>
      <c r="N137" s="24"/>
      <c r="O137" s="24"/>
      <c r="P137" s="24"/>
      <c r="Q137" s="26"/>
      <c r="R137" s="64" t="str">
        <f t="shared" si="13"/>
        <v/>
      </c>
      <c r="S137" s="31"/>
      <c r="T137" s="69" t="str">
        <f t="shared" si="12"/>
        <v>-</v>
      </c>
      <c r="U137" s="96" t="str">
        <f>IFERROR(IF(D137="","",VLOOKUP(D137,BDKS[],3,FALSE)),TRUE)</f>
        <v/>
      </c>
      <c r="V137" s="96" t="str">
        <f t="shared" si="14"/>
        <v/>
      </c>
      <c r="W137" s="96" t="str">
        <f t="shared" si="15"/>
        <v/>
      </c>
      <c r="X137" s="98" t="str">
        <f t="shared" si="16"/>
        <v/>
      </c>
      <c r="Y137" s="96" t="str">
        <f t="shared" si="17"/>
        <v/>
      </c>
      <c r="Z137" s="88"/>
      <c r="AA137" s="88"/>
      <c r="AB137" s="88"/>
      <c r="AC137" s="88"/>
      <c r="AD137" s="88"/>
      <c r="AE137" s="92"/>
      <c r="AF137" s="92"/>
      <c r="AG137" s="92"/>
      <c r="AH137" s="92"/>
      <c r="AI137" s="92"/>
      <c r="AJ137" s="92"/>
      <c r="AK137" s="92"/>
      <c r="AL137" s="92"/>
    </row>
    <row r="138" spans="1:38" ht="10.5" x14ac:dyDescent="0.25">
      <c r="A138" s="21"/>
      <c r="B138" s="80"/>
      <c r="C138" s="22"/>
      <c r="D138" s="24"/>
      <c r="E138" s="16"/>
      <c r="F138" s="23"/>
      <c r="G138" s="16"/>
      <c r="H138" s="16"/>
      <c r="I138" s="22"/>
      <c r="J138" s="24"/>
      <c r="K138" s="24"/>
      <c r="L138" s="25"/>
      <c r="M138" s="25"/>
      <c r="N138" s="24"/>
      <c r="O138" s="24"/>
      <c r="P138" s="24"/>
      <c r="Q138" s="26"/>
      <c r="R138" s="64" t="str">
        <f t="shared" si="13"/>
        <v/>
      </c>
      <c r="S138" s="31"/>
      <c r="T138" s="69" t="str">
        <f t="shared" si="12"/>
        <v>-</v>
      </c>
      <c r="U138" s="96" t="str">
        <f>IFERROR(IF(D138="","",VLOOKUP(D138,BDKS[],3,FALSE)),TRUE)</f>
        <v/>
      </c>
      <c r="V138" s="96" t="str">
        <f t="shared" si="14"/>
        <v/>
      </c>
      <c r="W138" s="96" t="str">
        <f t="shared" si="15"/>
        <v/>
      </c>
      <c r="X138" s="98" t="str">
        <f t="shared" si="16"/>
        <v/>
      </c>
      <c r="Y138" s="96" t="str">
        <f t="shared" si="17"/>
        <v/>
      </c>
      <c r="Z138" s="88"/>
      <c r="AA138" s="88"/>
      <c r="AB138" s="88"/>
      <c r="AC138" s="88"/>
      <c r="AD138" s="88"/>
      <c r="AE138" s="92"/>
      <c r="AF138" s="92"/>
      <c r="AG138" s="92"/>
      <c r="AH138" s="92"/>
      <c r="AI138" s="92"/>
      <c r="AJ138" s="92"/>
      <c r="AK138" s="92"/>
      <c r="AL138" s="92"/>
    </row>
    <row r="139" spans="1:38" ht="10.5" x14ac:dyDescent="0.25">
      <c r="A139" s="21"/>
      <c r="B139" s="80"/>
      <c r="C139" s="22"/>
      <c r="D139" s="24"/>
      <c r="E139" s="16"/>
      <c r="F139" s="23"/>
      <c r="G139" s="16"/>
      <c r="H139" s="16"/>
      <c r="I139" s="22"/>
      <c r="J139" s="24"/>
      <c r="K139" s="24"/>
      <c r="L139" s="25"/>
      <c r="M139" s="25"/>
      <c r="N139" s="24"/>
      <c r="O139" s="24"/>
      <c r="P139" s="24"/>
      <c r="Q139" s="26"/>
      <c r="R139" s="64" t="str">
        <f t="shared" si="13"/>
        <v/>
      </c>
      <c r="S139" s="31"/>
      <c r="T139" s="69" t="str">
        <f t="shared" si="12"/>
        <v>-</v>
      </c>
      <c r="U139" s="96" t="str">
        <f>IFERROR(IF(D139="","",VLOOKUP(D139,BDKS[],3,FALSE)),TRUE)</f>
        <v/>
      </c>
      <c r="V139" s="96" t="str">
        <f t="shared" si="14"/>
        <v/>
      </c>
      <c r="W139" s="96" t="str">
        <f t="shared" si="15"/>
        <v/>
      </c>
      <c r="X139" s="98" t="str">
        <f t="shared" si="16"/>
        <v/>
      </c>
      <c r="Y139" s="96" t="str">
        <f t="shared" si="17"/>
        <v/>
      </c>
      <c r="Z139" s="88"/>
      <c r="AA139" s="88"/>
      <c r="AB139" s="88"/>
      <c r="AC139" s="88"/>
      <c r="AD139" s="88"/>
      <c r="AE139" s="92"/>
      <c r="AF139" s="92"/>
      <c r="AG139" s="92"/>
      <c r="AH139" s="92"/>
      <c r="AI139" s="92"/>
      <c r="AJ139" s="92"/>
      <c r="AK139" s="92"/>
      <c r="AL139" s="92"/>
    </row>
    <row r="140" spans="1:38" ht="10.5" x14ac:dyDescent="0.25">
      <c r="A140" s="21"/>
      <c r="B140" s="80"/>
      <c r="C140" s="22"/>
      <c r="D140" s="24"/>
      <c r="E140" s="16"/>
      <c r="F140" s="23"/>
      <c r="G140" s="16"/>
      <c r="H140" s="16"/>
      <c r="I140" s="22"/>
      <c r="J140" s="24"/>
      <c r="K140" s="24"/>
      <c r="L140" s="25"/>
      <c r="M140" s="25"/>
      <c r="N140" s="24"/>
      <c r="O140" s="24"/>
      <c r="P140" s="24"/>
      <c r="Q140" s="26"/>
      <c r="R140" s="64" t="str">
        <f t="shared" si="13"/>
        <v/>
      </c>
      <c r="S140" s="31"/>
      <c r="T140" s="69" t="str">
        <f t="shared" si="12"/>
        <v>-</v>
      </c>
      <c r="U140" s="96" t="str">
        <f>IFERROR(IF(D140="","",VLOOKUP(D140,BDKS[],3,FALSE)),TRUE)</f>
        <v/>
      </c>
      <c r="V140" s="96" t="str">
        <f t="shared" si="14"/>
        <v/>
      </c>
      <c r="W140" s="96" t="str">
        <f t="shared" si="15"/>
        <v/>
      </c>
      <c r="X140" s="98" t="str">
        <f t="shared" si="16"/>
        <v/>
      </c>
      <c r="Y140" s="96" t="str">
        <f t="shared" si="17"/>
        <v/>
      </c>
      <c r="Z140" s="88"/>
      <c r="AA140" s="88"/>
      <c r="AB140" s="88"/>
      <c r="AC140" s="88"/>
      <c r="AD140" s="88"/>
      <c r="AE140" s="92"/>
      <c r="AF140" s="92"/>
      <c r="AG140" s="92"/>
      <c r="AH140" s="92"/>
      <c r="AI140" s="92"/>
      <c r="AJ140" s="92"/>
      <c r="AK140" s="92"/>
      <c r="AL140" s="92"/>
    </row>
    <row r="141" spans="1:38" ht="10.5" x14ac:dyDescent="0.25">
      <c r="A141" s="21"/>
      <c r="B141" s="80"/>
      <c r="C141" s="22"/>
      <c r="D141" s="24"/>
      <c r="E141" s="16"/>
      <c r="F141" s="23"/>
      <c r="G141" s="16"/>
      <c r="H141" s="16"/>
      <c r="I141" s="22"/>
      <c r="J141" s="24"/>
      <c r="K141" s="24"/>
      <c r="L141" s="25"/>
      <c r="M141" s="25"/>
      <c r="N141" s="24"/>
      <c r="O141" s="24"/>
      <c r="P141" s="24"/>
      <c r="Q141" s="26"/>
      <c r="R141" s="64" t="str">
        <f t="shared" si="13"/>
        <v/>
      </c>
      <c r="S141" s="31"/>
      <c r="T141" s="69" t="str">
        <f t="shared" si="12"/>
        <v>-</v>
      </c>
      <c r="U141" s="96" t="str">
        <f>IFERROR(IF(D141="","",VLOOKUP(D141,BDKS[],3,FALSE)),TRUE)</f>
        <v/>
      </c>
      <c r="V141" s="96" t="str">
        <f t="shared" si="14"/>
        <v/>
      </c>
      <c r="W141" s="96" t="str">
        <f t="shared" si="15"/>
        <v/>
      </c>
      <c r="X141" s="98" t="str">
        <f t="shared" si="16"/>
        <v/>
      </c>
      <c r="Y141" s="96" t="str">
        <f t="shared" si="17"/>
        <v/>
      </c>
      <c r="Z141" s="88"/>
      <c r="AA141" s="88"/>
      <c r="AB141" s="88"/>
      <c r="AC141" s="88"/>
      <c r="AD141" s="88"/>
      <c r="AE141" s="92"/>
      <c r="AF141" s="92"/>
      <c r="AG141" s="92"/>
      <c r="AH141" s="92"/>
      <c r="AI141" s="92"/>
      <c r="AJ141" s="92"/>
      <c r="AK141" s="92"/>
      <c r="AL141" s="92"/>
    </row>
    <row r="142" spans="1:38" ht="10.5" x14ac:dyDescent="0.25">
      <c r="A142" s="21"/>
      <c r="B142" s="80"/>
      <c r="C142" s="22"/>
      <c r="D142" s="24"/>
      <c r="E142" s="16"/>
      <c r="F142" s="23"/>
      <c r="G142" s="16"/>
      <c r="H142" s="16"/>
      <c r="I142" s="22"/>
      <c r="J142" s="24"/>
      <c r="K142" s="24"/>
      <c r="L142" s="25"/>
      <c r="M142" s="25"/>
      <c r="N142" s="24"/>
      <c r="O142" s="24"/>
      <c r="P142" s="24"/>
      <c r="Q142" s="26"/>
      <c r="R142" s="64" t="str">
        <f t="shared" si="13"/>
        <v/>
      </c>
      <c r="S142" s="31"/>
      <c r="T142" s="69" t="str">
        <f t="shared" si="12"/>
        <v>-</v>
      </c>
      <c r="U142" s="96" t="str">
        <f>IFERROR(IF(D142="","",VLOOKUP(D142,BDKS[],3,FALSE)),TRUE)</f>
        <v/>
      </c>
      <c r="V142" s="96" t="str">
        <f t="shared" si="14"/>
        <v/>
      </c>
      <c r="W142" s="96" t="str">
        <f t="shared" si="15"/>
        <v/>
      </c>
      <c r="X142" s="98" t="str">
        <f t="shared" si="16"/>
        <v/>
      </c>
      <c r="Y142" s="96" t="str">
        <f t="shared" si="17"/>
        <v/>
      </c>
      <c r="Z142" s="88"/>
      <c r="AA142" s="88"/>
      <c r="AB142" s="88"/>
      <c r="AC142" s="88"/>
      <c r="AD142" s="88"/>
      <c r="AE142" s="92"/>
      <c r="AF142" s="92"/>
      <c r="AG142" s="92"/>
      <c r="AH142" s="92"/>
      <c r="AI142" s="92"/>
      <c r="AJ142" s="92"/>
      <c r="AK142" s="92"/>
      <c r="AL142" s="92"/>
    </row>
    <row r="143" spans="1:38" ht="10.5" x14ac:dyDescent="0.25">
      <c r="A143" s="21"/>
      <c r="B143" s="80"/>
      <c r="C143" s="22"/>
      <c r="D143" s="24"/>
      <c r="E143" s="16"/>
      <c r="F143" s="23"/>
      <c r="G143" s="16"/>
      <c r="H143" s="16"/>
      <c r="I143" s="22"/>
      <c r="J143" s="24"/>
      <c r="K143" s="24"/>
      <c r="L143" s="25"/>
      <c r="M143" s="25"/>
      <c r="N143" s="24"/>
      <c r="O143" s="24"/>
      <c r="P143" s="24"/>
      <c r="Q143" s="26"/>
      <c r="R143" s="64" t="str">
        <f t="shared" si="13"/>
        <v/>
      </c>
      <c r="S143" s="31"/>
      <c r="T143" s="69" t="str">
        <f t="shared" si="12"/>
        <v>-</v>
      </c>
      <c r="U143" s="96" t="str">
        <f>IFERROR(IF(D143="","",VLOOKUP(D143,BDKS[],3,FALSE)),TRUE)</f>
        <v/>
      </c>
      <c r="V143" s="96" t="str">
        <f t="shared" si="14"/>
        <v/>
      </c>
      <c r="W143" s="96" t="str">
        <f t="shared" si="15"/>
        <v/>
      </c>
      <c r="X143" s="98" t="str">
        <f t="shared" si="16"/>
        <v/>
      </c>
      <c r="Y143" s="96" t="str">
        <f t="shared" si="17"/>
        <v/>
      </c>
      <c r="Z143" s="88"/>
      <c r="AA143" s="88"/>
      <c r="AB143" s="88"/>
      <c r="AC143" s="88"/>
      <c r="AD143" s="88"/>
      <c r="AE143" s="92"/>
      <c r="AF143" s="92"/>
      <c r="AG143" s="92"/>
      <c r="AH143" s="92"/>
      <c r="AI143" s="92"/>
      <c r="AJ143" s="92"/>
      <c r="AK143" s="92"/>
      <c r="AL143" s="92"/>
    </row>
    <row r="144" spans="1:38" ht="10.5" x14ac:dyDescent="0.25">
      <c r="A144" s="21"/>
      <c r="B144" s="80"/>
      <c r="C144" s="22"/>
      <c r="D144" s="24"/>
      <c r="E144" s="16"/>
      <c r="F144" s="23"/>
      <c r="G144" s="16"/>
      <c r="H144" s="16"/>
      <c r="I144" s="22"/>
      <c r="J144" s="24"/>
      <c r="K144" s="24"/>
      <c r="L144" s="25"/>
      <c r="M144" s="25"/>
      <c r="N144" s="24"/>
      <c r="O144" s="24"/>
      <c r="P144" s="24"/>
      <c r="Q144" s="26"/>
      <c r="R144" s="64" t="str">
        <f t="shared" si="13"/>
        <v/>
      </c>
      <c r="S144" s="31"/>
      <c r="T144" s="69" t="str">
        <f t="shared" si="12"/>
        <v>-</v>
      </c>
      <c r="U144" s="96" t="str">
        <f>IFERROR(IF(D144="","",VLOOKUP(D144,BDKS[],3,FALSE)),TRUE)</f>
        <v/>
      </c>
      <c r="V144" s="96" t="str">
        <f t="shared" si="14"/>
        <v/>
      </c>
      <c r="W144" s="96" t="str">
        <f t="shared" si="15"/>
        <v/>
      </c>
      <c r="X144" s="98" t="str">
        <f t="shared" si="16"/>
        <v/>
      </c>
      <c r="Y144" s="96" t="str">
        <f t="shared" si="17"/>
        <v/>
      </c>
      <c r="Z144" s="88"/>
      <c r="AA144" s="88"/>
      <c r="AB144" s="88"/>
      <c r="AC144" s="88"/>
      <c r="AD144" s="88"/>
      <c r="AE144" s="92"/>
      <c r="AF144" s="92"/>
      <c r="AG144" s="92"/>
      <c r="AH144" s="92"/>
      <c r="AI144" s="92"/>
      <c r="AJ144" s="92"/>
      <c r="AK144" s="92"/>
      <c r="AL144" s="92"/>
    </row>
    <row r="145" spans="1:38" ht="10.5" x14ac:dyDescent="0.25">
      <c r="A145" s="21"/>
      <c r="B145" s="80"/>
      <c r="C145" s="22"/>
      <c r="D145" s="24"/>
      <c r="E145" s="16"/>
      <c r="F145" s="23"/>
      <c r="G145" s="16"/>
      <c r="H145" s="16"/>
      <c r="I145" s="22"/>
      <c r="J145" s="24"/>
      <c r="K145" s="24"/>
      <c r="L145" s="25"/>
      <c r="M145" s="25"/>
      <c r="N145" s="24"/>
      <c r="O145" s="24"/>
      <c r="P145" s="24"/>
      <c r="Q145" s="26"/>
      <c r="R145" s="64" t="str">
        <f t="shared" si="13"/>
        <v/>
      </c>
      <c r="S145" s="31"/>
      <c r="T145" s="69" t="str">
        <f t="shared" si="12"/>
        <v>-</v>
      </c>
      <c r="U145" s="96" t="str">
        <f>IFERROR(IF(D145="","",VLOOKUP(D145,BDKS[],3,FALSE)),TRUE)</f>
        <v/>
      </c>
      <c r="V145" s="96" t="str">
        <f t="shared" si="14"/>
        <v/>
      </c>
      <c r="W145" s="96" t="str">
        <f t="shared" si="15"/>
        <v/>
      </c>
      <c r="X145" s="98" t="str">
        <f t="shared" si="16"/>
        <v/>
      </c>
      <c r="Y145" s="96" t="str">
        <f t="shared" si="17"/>
        <v/>
      </c>
      <c r="Z145" s="88"/>
      <c r="AA145" s="88"/>
      <c r="AB145" s="88"/>
      <c r="AC145" s="88"/>
      <c r="AD145" s="88"/>
      <c r="AE145" s="92"/>
      <c r="AF145" s="92"/>
      <c r="AG145" s="92"/>
      <c r="AH145" s="92"/>
      <c r="AI145" s="92"/>
      <c r="AJ145" s="92"/>
      <c r="AK145" s="92"/>
      <c r="AL145" s="92"/>
    </row>
    <row r="146" spans="1:38" ht="10.5" x14ac:dyDescent="0.25">
      <c r="A146" s="21"/>
      <c r="B146" s="80"/>
      <c r="C146" s="22"/>
      <c r="D146" s="24"/>
      <c r="E146" s="16"/>
      <c r="F146" s="23"/>
      <c r="G146" s="16"/>
      <c r="H146" s="16"/>
      <c r="I146" s="22"/>
      <c r="J146" s="24"/>
      <c r="K146" s="24"/>
      <c r="L146" s="25"/>
      <c r="M146" s="25"/>
      <c r="N146" s="24"/>
      <c r="O146" s="24"/>
      <c r="P146" s="24"/>
      <c r="Q146" s="26"/>
      <c r="R146" s="64" t="str">
        <f t="shared" si="13"/>
        <v/>
      </c>
      <c r="S146" s="31"/>
      <c r="T146" s="69" t="str">
        <f t="shared" si="12"/>
        <v>-</v>
      </c>
      <c r="U146" s="96" t="str">
        <f>IFERROR(IF(D146="","",VLOOKUP(D146,BDKS[],3,FALSE)),TRUE)</f>
        <v/>
      </c>
      <c r="V146" s="96" t="str">
        <f t="shared" si="14"/>
        <v/>
      </c>
      <c r="W146" s="96" t="str">
        <f t="shared" si="15"/>
        <v/>
      </c>
      <c r="X146" s="98" t="str">
        <f t="shared" si="16"/>
        <v/>
      </c>
      <c r="Y146" s="96" t="str">
        <f t="shared" si="17"/>
        <v/>
      </c>
      <c r="Z146" s="88"/>
      <c r="AA146" s="88"/>
      <c r="AB146" s="88"/>
      <c r="AC146" s="88"/>
      <c r="AD146" s="88"/>
      <c r="AE146" s="92"/>
      <c r="AF146" s="92"/>
      <c r="AG146" s="92"/>
      <c r="AH146" s="92"/>
      <c r="AI146" s="92"/>
      <c r="AJ146" s="92"/>
      <c r="AK146" s="92"/>
      <c r="AL146" s="92"/>
    </row>
    <row r="147" spans="1:38" ht="10.5" x14ac:dyDescent="0.25">
      <c r="A147" s="21"/>
      <c r="B147" s="80"/>
      <c r="C147" s="22"/>
      <c r="D147" s="24"/>
      <c r="E147" s="16"/>
      <c r="F147" s="23"/>
      <c r="G147" s="16"/>
      <c r="H147" s="16"/>
      <c r="I147" s="22"/>
      <c r="J147" s="24"/>
      <c r="K147" s="24"/>
      <c r="L147" s="25"/>
      <c r="M147" s="25"/>
      <c r="N147" s="24"/>
      <c r="O147" s="24"/>
      <c r="P147" s="24"/>
      <c r="Q147" s="26"/>
      <c r="R147" s="64" t="str">
        <f t="shared" si="13"/>
        <v/>
      </c>
      <c r="S147" s="31"/>
      <c r="T147" s="69" t="str">
        <f t="shared" si="12"/>
        <v>-</v>
      </c>
      <c r="U147" s="96" t="str">
        <f>IFERROR(IF(D147="","",VLOOKUP(D147,BDKS[],3,FALSE)),TRUE)</f>
        <v/>
      </c>
      <c r="V147" s="96" t="str">
        <f t="shared" si="14"/>
        <v/>
      </c>
      <c r="W147" s="96" t="str">
        <f t="shared" si="15"/>
        <v/>
      </c>
      <c r="X147" s="98" t="str">
        <f t="shared" si="16"/>
        <v/>
      </c>
      <c r="Y147" s="96" t="str">
        <f t="shared" si="17"/>
        <v/>
      </c>
      <c r="Z147" s="88"/>
      <c r="AA147" s="88"/>
      <c r="AB147" s="88"/>
      <c r="AC147" s="88"/>
      <c r="AD147" s="88"/>
      <c r="AE147" s="92"/>
      <c r="AF147" s="92"/>
      <c r="AG147" s="92"/>
      <c r="AH147" s="92"/>
      <c r="AI147" s="92"/>
      <c r="AJ147" s="92"/>
      <c r="AK147" s="92"/>
      <c r="AL147" s="92"/>
    </row>
    <row r="148" spans="1:38" ht="10.5" x14ac:dyDescent="0.25">
      <c r="A148" s="21"/>
      <c r="B148" s="80"/>
      <c r="C148" s="22"/>
      <c r="D148" s="24"/>
      <c r="E148" s="16"/>
      <c r="F148" s="23"/>
      <c r="G148" s="16"/>
      <c r="H148" s="16"/>
      <c r="I148" s="22"/>
      <c r="J148" s="24"/>
      <c r="K148" s="24"/>
      <c r="L148" s="25"/>
      <c r="M148" s="25"/>
      <c r="N148" s="24"/>
      <c r="O148" s="24"/>
      <c r="P148" s="24"/>
      <c r="Q148" s="26"/>
      <c r="R148" s="64" t="str">
        <f t="shared" si="13"/>
        <v/>
      </c>
      <c r="S148" s="31"/>
      <c r="T148" s="69" t="str">
        <f t="shared" si="12"/>
        <v>-</v>
      </c>
      <c r="U148" s="96" t="str">
        <f>IFERROR(IF(D148="","",VLOOKUP(D148,BDKS[],3,FALSE)),TRUE)</f>
        <v/>
      </c>
      <c r="V148" s="96" t="str">
        <f t="shared" si="14"/>
        <v/>
      </c>
      <c r="W148" s="96" t="str">
        <f t="shared" si="15"/>
        <v/>
      </c>
      <c r="X148" s="98" t="str">
        <f t="shared" si="16"/>
        <v/>
      </c>
      <c r="Y148" s="96" t="str">
        <f t="shared" si="17"/>
        <v/>
      </c>
      <c r="Z148" s="88"/>
      <c r="AA148" s="88"/>
      <c r="AB148" s="88"/>
      <c r="AC148" s="88"/>
      <c r="AD148" s="88"/>
      <c r="AE148" s="92"/>
      <c r="AF148" s="92"/>
      <c r="AG148" s="92"/>
      <c r="AH148" s="92"/>
      <c r="AI148" s="92"/>
      <c r="AJ148" s="92"/>
      <c r="AK148" s="92"/>
      <c r="AL148" s="92"/>
    </row>
    <row r="149" spans="1:38" ht="10.5" x14ac:dyDescent="0.25">
      <c r="A149" s="21"/>
      <c r="B149" s="80"/>
      <c r="C149" s="22"/>
      <c r="D149" s="24"/>
      <c r="E149" s="16"/>
      <c r="F149" s="23"/>
      <c r="G149" s="16"/>
      <c r="H149" s="16"/>
      <c r="I149" s="22"/>
      <c r="J149" s="24"/>
      <c r="K149" s="24"/>
      <c r="L149" s="25"/>
      <c r="M149" s="25"/>
      <c r="N149" s="24"/>
      <c r="O149" s="24"/>
      <c r="P149" s="24"/>
      <c r="Q149" s="26"/>
      <c r="R149" s="64" t="str">
        <f t="shared" si="13"/>
        <v/>
      </c>
      <c r="S149" s="31"/>
      <c r="T149" s="69" t="str">
        <f t="shared" si="12"/>
        <v>-</v>
      </c>
      <c r="U149" s="96" t="str">
        <f>IFERROR(IF(D149="","",VLOOKUP(D149,BDKS[],3,FALSE)),TRUE)</f>
        <v/>
      </c>
      <c r="V149" s="96" t="str">
        <f t="shared" si="14"/>
        <v/>
      </c>
      <c r="W149" s="96" t="str">
        <f t="shared" si="15"/>
        <v/>
      </c>
      <c r="X149" s="98" t="str">
        <f t="shared" si="16"/>
        <v/>
      </c>
      <c r="Y149" s="96" t="str">
        <f t="shared" si="17"/>
        <v/>
      </c>
      <c r="Z149" s="88"/>
      <c r="AA149" s="88"/>
      <c r="AB149" s="88"/>
      <c r="AC149" s="88"/>
      <c r="AD149" s="88"/>
      <c r="AE149" s="92"/>
      <c r="AF149" s="92"/>
      <c r="AG149" s="92"/>
      <c r="AH149" s="92"/>
      <c r="AI149" s="92"/>
      <c r="AJ149" s="92"/>
      <c r="AK149" s="92"/>
      <c r="AL149" s="92"/>
    </row>
    <row r="150" spans="1:38" ht="10.5" x14ac:dyDescent="0.25">
      <c r="A150" s="21"/>
      <c r="B150" s="80"/>
      <c r="C150" s="22"/>
      <c r="D150" s="24"/>
      <c r="E150" s="16"/>
      <c r="F150" s="23"/>
      <c r="G150" s="16"/>
      <c r="H150" s="16"/>
      <c r="I150" s="22"/>
      <c r="J150" s="24"/>
      <c r="K150" s="24"/>
      <c r="L150" s="25"/>
      <c r="M150" s="25"/>
      <c r="N150" s="24"/>
      <c r="O150" s="24"/>
      <c r="P150" s="24"/>
      <c r="Q150" s="26"/>
      <c r="R150" s="64" t="str">
        <f t="shared" si="13"/>
        <v/>
      </c>
      <c r="S150" s="31"/>
      <c r="T150" s="69" t="str">
        <f t="shared" si="12"/>
        <v>-</v>
      </c>
      <c r="U150" s="96" t="str">
        <f>IFERROR(IF(D150="","",VLOOKUP(D150,BDKS[],3,FALSE)),TRUE)</f>
        <v/>
      </c>
      <c r="V150" s="96" t="str">
        <f t="shared" si="14"/>
        <v/>
      </c>
      <c r="W150" s="96" t="str">
        <f t="shared" si="15"/>
        <v/>
      </c>
      <c r="X150" s="98" t="str">
        <f t="shared" si="16"/>
        <v/>
      </c>
      <c r="Y150" s="96" t="str">
        <f t="shared" si="17"/>
        <v/>
      </c>
      <c r="Z150" s="88"/>
      <c r="AA150" s="88"/>
      <c r="AB150" s="88"/>
      <c r="AC150" s="88"/>
      <c r="AD150" s="88"/>
      <c r="AE150" s="92"/>
      <c r="AF150" s="92"/>
      <c r="AG150" s="92"/>
      <c r="AH150" s="92"/>
      <c r="AI150" s="92"/>
      <c r="AJ150" s="92"/>
      <c r="AK150" s="92"/>
      <c r="AL150" s="92"/>
    </row>
    <row r="151" spans="1:38" ht="10.5" x14ac:dyDescent="0.25">
      <c r="A151" s="21"/>
      <c r="B151" s="80"/>
      <c r="C151" s="22"/>
      <c r="D151" s="24"/>
      <c r="E151" s="16"/>
      <c r="F151" s="23"/>
      <c r="G151" s="16"/>
      <c r="H151" s="16"/>
      <c r="I151" s="22"/>
      <c r="J151" s="24"/>
      <c r="K151" s="24"/>
      <c r="L151" s="25"/>
      <c r="M151" s="25"/>
      <c r="N151" s="24"/>
      <c r="O151" s="24"/>
      <c r="P151" s="24"/>
      <c r="Q151" s="26"/>
      <c r="R151" s="64" t="str">
        <f t="shared" si="13"/>
        <v/>
      </c>
      <c r="S151" s="31"/>
      <c r="T151" s="69" t="str">
        <f t="shared" si="12"/>
        <v>-</v>
      </c>
      <c r="U151" s="96" t="str">
        <f>IFERROR(IF(D151="","",VLOOKUP(D151,BDKS[],3,FALSE)),TRUE)</f>
        <v/>
      </c>
      <c r="V151" s="96" t="str">
        <f t="shared" si="14"/>
        <v/>
      </c>
      <c r="W151" s="96" t="str">
        <f t="shared" si="15"/>
        <v/>
      </c>
      <c r="X151" s="98" t="str">
        <f t="shared" si="16"/>
        <v/>
      </c>
      <c r="Y151" s="96" t="str">
        <f t="shared" si="17"/>
        <v/>
      </c>
      <c r="Z151" s="88"/>
      <c r="AA151" s="88"/>
      <c r="AB151" s="88"/>
      <c r="AC151" s="88"/>
      <c r="AD151" s="88"/>
      <c r="AE151" s="92"/>
      <c r="AF151" s="92"/>
      <c r="AG151" s="92"/>
      <c r="AH151" s="92"/>
      <c r="AI151" s="92"/>
      <c r="AJ151" s="92"/>
      <c r="AK151" s="92"/>
      <c r="AL151" s="92"/>
    </row>
    <row r="152" spans="1:38" ht="10.5" x14ac:dyDescent="0.25">
      <c r="A152" s="21"/>
      <c r="B152" s="80"/>
      <c r="C152" s="22"/>
      <c r="D152" s="24"/>
      <c r="E152" s="16"/>
      <c r="F152" s="23"/>
      <c r="G152" s="16"/>
      <c r="H152" s="16"/>
      <c r="I152" s="22"/>
      <c r="J152" s="24"/>
      <c r="K152" s="24"/>
      <c r="L152" s="25"/>
      <c r="M152" s="25"/>
      <c r="N152" s="24"/>
      <c r="O152" s="24"/>
      <c r="P152" s="24"/>
      <c r="Q152" s="26"/>
      <c r="R152" s="64" t="str">
        <f t="shared" si="13"/>
        <v/>
      </c>
      <c r="S152" s="31"/>
      <c r="T152" s="69" t="str">
        <f t="shared" si="12"/>
        <v>-</v>
      </c>
      <c r="U152" s="96" t="str">
        <f>IFERROR(IF(D152="","",VLOOKUP(D152,BDKS[],3,FALSE)),TRUE)</f>
        <v/>
      </c>
      <c r="V152" s="96" t="str">
        <f t="shared" si="14"/>
        <v/>
      </c>
      <c r="W152" s="96" t="str">
        <f t="shared" si="15"/>
        <v/>
      </c>
      <c r="X152" s="98" t="str">
        <f t="shared" si="16"/>
        <v/>
      </c>
      <c r="Y152" s="96" t="str">
        <f t="shared" si="17"/>
        <v/>
      </c>
      <c r="Z152" s="88"/>
      <c r="AA152" s="88"/>
      <c r="AB152" s="88"/>
      <c r="AC152" s="88"/>
      <c r="AD152" s="88"/>
      <c r="AE152" s="92"/>
      <c r="AF152" s="92"/>
      <c r="AG152" s="92"/>
      <c r="AH152" s="92"/>
      <c r="AI152" s="92"/>
      <c r="AJ152" s="92"/>
      <c r="AK152" s="92"/>
      <c r="AL152" s="92"/>
    </row>
    <row r="153" spans="1:38" ht="10.5" x14ac:dyDescent="0.25">
      <c r="A153" s="21"/>
      <c r="B153" s="80"/>
      <c r="C153" s="22"/>
      <c r="D153" s="24"/>
      <c r="E153" s="16"/>
      <c r="F153" s="23"/>
      <c r="G153" s="16"/>
      <c r="H153" s="16"/>
      <c r="I153" s="22"/>
      <c r="J153" s="24"/>
      <c r="K153" s="24"/>
      <c r="L153" s="25"/>
      <c r="M153" s="25"/>
      <c r="N153" s="24"/>
      <c r="O153" s="24"/>
      <c r="P153" s="24"/>
      <c r="Q153" s="26"/>
      <c r="R153" s="64" t="str">
        <f t="shared" si="13"/>
        <v/>
      </c>
      <c r="S153" s="31"/>
      <c r="T153" s="69" t="str">
        <f t="shared" si="12"/>
        <v>-</v>
      </c>
      <c r="U153" s="96" t="str">
        <f>IFERROR(IF(D153="","",VLOOKUP(D153,BDKS[],3,FALSE)),TRUE)</f>
        <v/>
      </c>
      <c r="V153" s="96" t="str">
        <f t="shared" si="14"/>
        <v/>
      </c>
      <c r="W153" s="96" t="str">
        <f t="shared" si="15"/>
        <v/>
      </c>
      <c r="X153" s="98" t="str">
        <f t="shared" si="16"/>
        <v/>
      </c>
      <c r="Y153" s="96" t="str">
        <f t="shared" si="17"/>
        <v/>
      </c>
      <c r="Z153" s="88"/>
      <c r="AA153" s="88"/>
      <c r="AB153" s="88"/>
      <c r="AC153" s="88"/>
      <c r="AD153" s="88"/>
      <c r="AE153" s="92"/>
      <c r="AF153" s="92"/>
      <c r="AG153" s="92"/>
      <c r="AH153" s="92"/>
      <c r="AI153" s="92"/>
      <c r="AJ153" s="92"/>
      <c r="AK153" s="92"/>
      <c r="AL153" s="92"/>
    </row>
    <row r="154" spans="1:38" ht="10.5" x14ac:dyDescent="0.25">
      <c r="A154" s="21"/>
      <c r="B154" s="80"/>
      <c r="C154" s="22"/>
      <c r="D154" s="24"/>
      <c r="E154" s="16"/>
      <c r="F154" s="23"/>
      <c r="G154" s="16"/>
      <c r="H154" s="16"/>
      <c r="I154" s="22"/>
      <c r="J154" s="24"/>
      <c r="K154" s="24"/>
      <c r="L154" s="25"/>
      <c r="M154" s="25"/>
      <c r="N154" s="24"/>
      <c r="O154" s="24"/>
      <c r="P154" s="24"/>
      <c r="Q154" s="26"/>
      <c r="R154" s="64" t="str">
        <f t="shared" si="13"/>
        <v/>
      </c>
      <c r="S154" s="31"/>
      <c r="T154" s="69" t="str">
        <f t="shared" si="12"/>
        <v>-</v>
      </c>
      <c r="U154" s="96" t="str">
        <f>IFERROR(IF(D154="","",VLOOKUP(D154,BDKS[],3,FALSE)),TRUE)</f>
        <v/>
      </c>
      <c r="V154" s="96" t="str">
        <f t="shared" si="14"/>
        <v/>
      </c>
      <c r="W154" s="96" t="str">
        <f t="shared" si="15"/>
        <v/>
      </c>
      <c r="X154" s="98" t="str">
        <f t="shared" si="16"/>
        <v/>
      </c>
      <c r="Y154" s="96" t="str">
        <f t="shared" si="17"/>
        <v/>
      </c>
      <c r="Z154" s="88"/>
      <c r="AA154" s="88"/>
      <c r="AB154" s="88"/>
      <c r="AC154" s="88"/>
      <c r="AD154" s="88"/>
      <c r="AE154" s="92"/>
      <c r="AF154" s="92"/>
      <c r="AG154" s="92"/>
      <c r="AH154" s="92"/>
      <c r="AI154" s="92"/>
      <c r="AJ154" s="92"/>
      <c r="AK154" s="92"/>
      <c r="AL154" s="92"/>
    </row>
    <row r="155" spans="1:38" ht="10.5" x14ac:dyDescent="0.25">
      <c r="A155" s="21"/>
      <c r="B155" s="80"/>
      <c r="C155" s="22"/>
      <c r="D155" s="24"/>
      <c r="E155" s="16"/>
      <c r="F155" s="23"/>
      <c r="G155" s="16"/>
      <c r="H155" s="16"/>
      <c r="I155" s="22"/>
      <c r="J155" s="24"/>
      <c r="K155" s="24"/>
      <c r="L155" s="25"/>
      <c r="M155" s="25"/>
      <c r="N155" s="24"/>
      <c r="O155" s="24"/>
      <c r="P155" s="24"/>
      <c r="Q155" s="26"/>
      <c r="R155" s="64" t="str">
        <f t="shared" si="13"/>
        <v/>
      </c>
      <c r="S155" s="31"/>
      <c r="T155" s="69" t="str">
        <f t="shared" si="12"/>
        <v>-</v>
      </c>
      <c r="U155" s="96" t="str">
        <f>IFERROR(IF(D155="","",VLOOKUP(D155,BDKS[],3,FALSE)),TRUE)</f>
        <v/>
      </c>
      <c r="V155" s="96" t="str">
        <f t="shared" si="14"/>
        <v/>
      </c>
      <c r="W155" s="96" t="str">
        <f t="shared" si="15"/>
        <v/>
      </c>
      <c r="X155" s="98" t="str">
        <f t="shared" si="16"/>
        <v/>
      </c>
      <c r="Y155" s="96" t="str">
        <f t="shared" si="17"/>
        <v/>
      </c>
      <c r="Z155" s="88"/>
      <c r="AA155" s="88"/>
      <c r="AB155" s="88"/>
      <c r="AC155" s="88"/>
      <c r="AD155" s="88"/>
      <c r="AE155" s="92"/>
      <c r="AF155" s="92"/>
      <c r="AG155" s="92"/>
      <c r="AH155" s="92"/>
      <c r="AI155" s="92"/>
      <c r="AJ155" s="92"/>
      <c r="AK155" s="92"/>
      <c r="AL155" s="92"/>
    </row>
    <row r="156" spans="1:38" ht="10.5" x14ac:dyDescent="0.25">
      <c r="A156" s="21"/>
      <c r="B156" s="80"/>
      <c r="C156" s="22"/>
      <c r="D156" s="24"/>
      <c r="E156" s="16"/>
      <c r="F156" s="23"/>
      <c r="G156" s="16"/>
      <c r="H156" s="16"/>
      <c r="I156" s="22"/>
      <c r="J156" s="24"/>
      <c r="K156" s="24"/>
      <c r="L156" s="25"/>
      <c r="M156" s="25"/>
      <c r="N156" s="24"/>
      <c r="O156" s="24"/>
      <c r="P156" s="24"/>
      <c r="Q156" s="26"/>
      <c r="R156" s="64" t="str">
        <f t="shared" si="13"/>
        <v/>
      </c>
      <c r="S156" s="31"/>
      <c r="T156" s="69" t="str">
        <f t="shared" si="12"/>
        <v>-</v>
      </c>
      <c r="U156" s="96" t="str">
        <f>IFERROR(IF(D156="","",VLOOKUP(D156,BDKS[],3,FALSE)),TRUE)</f>
        <v/>
      </c>
      <c r="V156" s="96" t="str">
        <f t="shared" si="14"/>
        <v/>
      </c>
      <c r="W156" s="96" t="str">
        <f t="shared" si="15"/>
        <v/>
      </c>
      <c r="X156" s="98" t="str">
        <f t="shared" si="16"/>
        <v/>
      </c>
      <c r="Y156" s="96" t="str">
        <f t="shared" si="17"/>
        <v/>
      </c>
      <c r="Z156" s="88"/>
      <c r="AA156" s="88"/>
      <c r="AB156" s="88"/>
      <c r="AC156" s="88"/>
      <c r="AD156" s="88"/>
      <c r="AE156" s="92"/>
      <c r="AF156" s="92"/>
      <c r="AG156" s="92"/>
      <c r="AH156" s="92"/>
      <c r="AI156" s="92"/>
      <c r="AJ156" s="92"/>
      <c r="AK156" s="92"/>
      <c r="AL156" s="92"/>
    </row>
    <row r="157" spans="1:38" ht="10.5" x14ac:dyDescent="0.25">
      <c r="A157" s="21"/>
      <c r="B157" s="80"/>
      <c r="C157" s="22"/>
      <c r="D157" s="24"/>
      <c r="E157" s="16"/>
      <c r="F157" s="23"/>
      <c r="G157" s="16"/>
      <c r="H157" s="16"/>
      <c r="I157" s="22"/>
      <c r="J157" s="24"/>
      <c r="K157" s="24"/>
      <c r="L157" s="25"/>
      <c r="M157" s="25"/>
      <c r="N157" s="24"/>
      <c r="O157" s="24"/>
      <c r="P157" s="24"/>
      <c r="Q157" s="26"/>
      <c r="R157" s="64" t="str">
        <f t="shared" si="13"/>
        <v/>
      </c>
      <c r="S157" s="31"/>
      <c r="T157" s="69" t="str">
        <f t="shared" si="12"/>
        <v>-</v>
      </c>
      <c r="U157" s="96" t="str">
        <f>IFERROR(IF(D157="","",VLOOKUP(D157,BDKS[],3,FALSE)),TRUE)</f>
        <v/>
      </c>
      <c r="V157" s="96" t="str">
        <f t="shared" si="14"/>
        <v/>
      </c>
      <c r="W157" s="96" t="str">
        <f t="shared" si="15"/>
        <v/>
      </c>
      <c r="X157" s="98" t="str">
        <f t="shared" si="16"/>
        <v/>
      </c>
      <c r="Y157" s="96" t="str">
        <f t="shared" si="17"/>
        <v/>
      </c>
      <c r="Z157" s="88"/>
      <c r="AA157" s="88"/>
      <c r="AB157" s="88"/>
      <c r="AC157" s="88"/>
      <c r="AD157" s="88"/>
      <c r="AE157" s="92"/>
      <c r="AF157" s="92"/>
      <c r="AG157" s="92"/>
      <c r="AH157" s="92"/>
      <c r="AI157" s="92"/>
      <c r="AJ157" s="92"/>
      <c r="AK157" s="92"/>
      <c r="AL157" s="92"/>
    </row>
    <row r="158" spans="1:38" ht="10.5" x14ac:dyDescent="0.25">
      <c r="A158" s="21"/>
      <c r="B158" s="80"/>
      <c r="C158" s="22"/>
      <c r="D158" s="24"/>
      <c r="E158" s="16"/>
      <c r="F158" s="23"/>
      <c r="G158" s="16"/>
      <c r="H158" s="16"/>
      <c r="I158" s="22"/>
      <c r="J158" s="24"/>
      <c r="K158" s="24"/>
      <c r="L158" s="25"/>
      <c r="M158" s="25"/>
      <c r="N158" s="24"/>
      <c r="O158" s="24"/>
      <c r="P158" s="24"/>
      <c r="Q158" s="26"/>
      <c r="R158" s="64" t="str">
        <f t="shared" si="13"/>
        <v/>
      </c>
      <c r="S158" s="31"/>
      <c r="T158" s="69" t="str">
        <f t="shared" si="12"/>
        <v>-</v>
      </c>
      <c r="U158" s="96" t="str">
        <f>IFERROR(IF(D158="","",VLOOKUP(D158,BDKS[],3,FALSE)),TRUE)</f>
        <v/>
      </c>
      <c r="V158" s="96" t="str">
        <f t="shared" si="14"/>
        <v/>
      </c>
      <c r="W158" s="96" t="str">
        <f t="shared" si="15"/>
        <v/>
      </c>
      <c r="X158" s="98" t="str">
        <f t="shared" si="16"/>
        <v/>
      </c>
      <c r="Y158" s="96" t="str">
        <f t="shared" si="17"/>
        <v/>
      </c>
      <c r="Z158" s="88"/>
      <c r="AA158" s="88"/>
      <c r="AB158" s="88"/>
      <c r="AC158" s="88"/>
      <c r="AD158" s="88"/>
      <c r="AE158" s="92"/>
      <c r="AF158" s="92"/>
      <c r="AG158" s="92"/>
      <c r="AH158" s="92"/>
      <c r="AI158" s="92"/>
      <c r="AJ158" s="92"/>
      <c r="AK158" s="92"/>
      <c r="AL158" s="92"/>
    </row>
    <row r="159" spans="1:38" ht="10.5" x14ac:dyDescent="0.25">
      <c r="A159" s="21"/>
      <c r="B159" s="80"/>
      <c r="C159" s="22"/>
      <c r="D159" s="24"/>
      <c r="E159" s="16"/>
      <c r="F159" s="23"/>
      <c r="G159" s="16"/>
      <c r="H159" s="16"/>
      <c r="I159" s="22"/>
      <c r="J159" s="24"/>
      <c r="K159" s="24"/>
      <c r="L159" s="25"/>
      <c r="M159" s="25"/>
      <c r="N159" s="24"/>
      <c r="O159" s="24"/>
      <c r="P159" s="24"/>
      <c r="Q159" s="26"/>
      <c r="R159" s="64" t="str">
        <f t="shared" si="13"/>
        <v/>
      </c>
      <c r="S159" s="31"/>
      <c r="T159" s="69" t="str">
        <f t="shared" si="12"/>
        <v>-</v>
      </c>
      <c r="U159" s="96" t="str">
        <f>IFERROR(IF(D159="","",VLOOKUP(D159,BDKS[],3,FALSE)),TRUE)</f>
        <v/>
      </c>
      <c r="V159" s="96" t="str">
        <f t="shared" si="14"/>
        <v/>
      </c>
      <c r="W159" s="96" t="str">
        <f t="shared" si="15"/>
        <v/>
      </c>
      <c r="X159" s="98" t="str">
        <f t="shared" si="16"/>
        <v/>
      </c>
      <c r="Y159" s="96" t="str">
        <f t="shared" si="17"/>
        <v/>
      </c>
      <c r="Z159" s="88"/>
      <c r="AA159" s="88"/>
      <c r="AB159" s="88"/>
      <c r="AC159" s="88"/>
      <c r="AD159" s="88"/>
      <c r="AE159" s="92"/>
      <c r="AF159" s="92"/>
      <c r="AG159" s="92"/>
      <c r="AH159" s="92"/>
      <c r="AI159" s="92"/>
      <c r="AJ159" s="92"/>
      <c r="AK159" s="92"/>
      <c r="AL159" s="92"/>
    </row>
    <row r="160" spans="1:38" ht="10.5" x14ac:dyDescent="0.25">
      <c r="A160" s="21"/>
      <c r="B160" s="80"/>
      <c r="C160" s="22"/>
      <c r="D160" s="24"/>
      <c r="E160" s="16"/>
      <c r="F160" s="23"/>
      <c r="G160" s="16"/>
      <c r="H160" s="16"/>
      <c r="I160" s="22"/>
      <c r="J160" s="24"/>
      <c r="K160" s="24"/>
      <c r="L160" s="25"/>
      <c r="M160" s="25"/>
      <c r="N160" s="24"/>
      <c r="O160" s="24"/>
      <c r="P160" s="24"/>
      <c r="Q160" s="26"/>
      <c r="R160" s="64" t="str">
        <f t="shared" si="13"/>
        <v/>
      </c>
      <c r="S160" s="31"/>
      <c r="T160" s="69" t="str">
        <f t="shared" si="12"/>
        <v>-</v>
      </c>
      <c r="U160" s="96" t="str">
        <f>IFERROR(IF(D160="","",VLOOKUP(D160,BDKS[],3,FALSE)),TRUE)</f>
        <v/>
      </c>
      <c r="V160" s="96" t="str">
        <f t="shared" si="14"/>
        <v/>
      </c>
      <c r="W160" s="96" t="str">
        <f t="shared" si="15"/>
        <v/>
      </c>
      <c r="X160" s="98" t="str">
        <f t="shared" si="16"/>
        <v/>
      </c>
      <c r="Y160" s="96" t="str">
        <f t="shared" si="17"/>
        <v/>
      </c>
      <c r="Z160" s="88"/>
      <c r="AA160" s="88"/>
      <c r="AB160" s="88"/>
      <c r="AC160" s="88"/>
      <c r="AD160" s="88"/>
      <c r="AE160" s="92"/>
      <c r="AF160" s="92"/>
      <c r="AG160" s="92"/>
      <c r="AH160" s="92"/>
      <c r="AI160" s="92"/>
      <c r="AJ160" s="92"/>
      <c r="AK160" s="92"/>
      <c r="AL160" s="92"/>
    </row>
    <row r="161" spans="1:38" ht="10.5" x14ac:dyDescent="0.25">
      <c r="A161" s="21"/>
      <c r="B161" s="80"/>
      <c r="C161" s="22"/>
      <c r="D161" s="24"/>
      <c r="E161" s="16"/>
      <c r="F161" s="23"/>
      <c r="G161" s="16"/>
      <c r="H161" s="16"/>
      <c r="I161" s="22"/>
      <c r="J161" s="24"/>
      <c r="K161" s="24"/>
      <c r="L161" s="25"/>
      <c r="M161" s="25"/>
      <c r="N161" s="24"/>
      <c r="O161" s="24"/>
      <c r="P161" s="24"/>
      <c r="Q161" s="26"/>
      <c r="R161" s="64" t="str">
        <f t="shared" si="13"/>
        <v/>
      </c>
      <c r="S161" s="31"/>
      <c r="T161" s="69" t="str">
        <f t="shared" si="12"/>
        <v>-</v>
      </c>
      <c r="U161" s="96" t="str">
        <f>IFERROR(IF(D161="","",VLOOKUP(D161,BDKS[],3,FALSE)),TRUE)</f>
        <v/>
      </c>
      <c r="V161" s="96" t="str">
        <f t="shared" si="14"/>
        <v/>
      </c>
      <c r="W161" s="96" t="str">
        <f t="shared" si="15"/>
        <v/>
      </c>
      <c r="X161" s="98" t="str">
        <f t="shared" si="16"/>
        <v/>
      </c>
      <c r="Y161" s="96" t="str">
        <f t="shared" si="17"/>
        <v/>
      </c>
      <c r="Z161" s="88"/>
      <c r="AA161" s="88"/>
      <c r="AB161" s="88"/>
      <c r="AC161" s="88"/>
      <c r="AD161" s="88"/>
      <c r="AE161" s="92"/>
      <c r="AF161" s="92"/>
      <c r="AG161" s="92"/>
      <c r="AH161" s="92"/>
      <c r="AI161" s="92"/>
      <c r="AJ161" s="92"/>
      <c r="AK161" s="92"/>
      <c r="AL161" s="92"/>
    </row>
    <row r="162" spans="1:38" ht="10.5" x14ac:dyDescent="0.25">
      <c r="A162" s="21"/>
      <c r="B162" s="80"/>
      <c r="C162" s="22"/>
      <c r="D162" s="24"/>
      <c r="E162" s="16"/>
      <c r="F162" s="23"/>
      <c r="G162" s="16"/>
      <c r="H162" s="16"/>
      <c r="I162" s="22"/>
      <c r="J162" s="24"/>
      <c r="K162" s="24"/>
      <c r="L162" s="25"/>
      <c r="M162" s="25"/>
      <c r="N162" s="24"/>
      <c r="O162" s="24"/>
      <c r="P162" s="24"/>
      <c r="Q162" s="26"/>
      <c r="R162" s="64" t="str">
        <f t="shared" si="13"/>
        <v/>
      </c>
      <c r="S162" s="31"/>
      <c r="T162" s="69" t="str">
        <f t="shared" si="12"/>
        <v>-</v>
      </c>
      <c r="U162" s="96" t="str">
        <f>IFERROR(IF(D162="","",VLOOKUP(D162,BDKS[],3,FALSE)),TRUE)</f>
        <v/>
      </c>
      <c r="V162" s="96" t="str">
        <f t="shared" si="14"/>
        <v/>
      </c>
      <c r="W162" s="96" t="str">
        <f t="shared" si="15"/>
        <v/>
      </c>
      <c r="X162" s="98" t="str">
        <f t="shared" si="16"/>
        <v/>
      </c>
      <c r="Y162" s="96" t="str">
        <f t="shared" si="17"/>
        <v/>
      </c>
      <c r="Z162" s="88"/>
      <c r="AA162" s="88"/>
      <c r="AB162" s="88"/>
      <c r="AC162" s="88"/>
      <c r="AD162" s="88"/>
      <c r="AE162" s="92"/>
      <c r="AF162" s="92"/>
      <c r="AG162" s="92"/>
      <c r="AH162" s="92"/>
      <c r="AI162" s="92"/>
      <c r="AJ162" s="92"/>
      <c r="AK162" s="92"/>
      <c r="AL162" s="92"/>
    </row>
    <row r="163" spans="1:38" ht="10.5" x14ac:dyDescent="0.25">
      <c r="A163" s="21"/>
      <c r="B163" s="80"/>
      <c r="C163" s="22"/>
      <c r="D163" s="24"/>
      <c r="E163" s="16"/>
      <c r="F163" s="23"/>
      <c r="G163" s="16"/>
      <c r="H163" s="16"/>
      <c r="I163" s="22"/>
      <c r="J163" s="24"/>
      <c r="K163" s="24"/>
      <c r="L163" s="25"/>
      <c r="M163" s="25"/>
      <c r="N163" s="24"/>
      <c r="O163" s="24"/>
      <c r="P163" s="24"/>
      <c r="Q163" s="26"/>
      <c r="R163" s="64" t="str">
        <f t="shared" si="13"/>
        <v/>
      </c>
      <c r="S163" s="31"/>
      <c r="T163" s="69" t="str">
        <f t="shared" si="12"/>
        <v>-</v>
      </c>
      <c r="U163" s="96" t="str">
        <f>IFERROR(IF(D163="","",VLOOKUP(D163,BDKS[],3,FALSE)),TRUE)</f>
        <v/>
      </c>
      <c r="V163" s="96" t="str">
        <f t="shared" si="14"/>
        <v/>
      </c>
      <c r="W163" s="96" t="str">
        <f t="shared" si="15"/>
        <v/>
      </c>
      <c r="X163" s="98" t="str">
        <f t="shared" si="16"/>
        <v/>
      </c>
      <c r="Y163" s="96" t="str">
        <f t="shared" si="17"/>
        <v/>
      </c>
      <c r="Z163" s="88"/>
      <c r="AA163" s="88"/>
      <c r="AB163" s="88"/>
      <c r="AC163" s="88"/>
      <c r="AD163" s="88"/>
      <c r="AE163" s="92"/>
      <c r="AF163" s="92"/>
      <c r="AG163" s="92"/>
      <c r="AH163" s="92"/>
      <c r="AI163" s="92"/>
      <c r="AJ163" s="92"/>
      <c r="AK163" s="92"/>
      <c r="AL163" s="92"/>
    </row>
    <row r="164" spans="1:38" ht="10.5" x14ac:dyDescent="0.25">
      <c r="A164" s="21"/>
      <c r="B164" s="80"/>
      <c r="C164" s="22"/>
      <c r="D164" s="24"/>
      <c r="E164" s="16"/>
      <c r="F164" s="23"/>
      <c r="G164" s="16"/>
      <c r="H164" s="16"/>
      <c r="I164" s="22"/>
      <c r="J164" s="24"/>
      <c r="K164" s="24"/>
      <c r="L164" s="25"/>
      <c r="M164" s="25"/>
      <c r="N164" s="24"/>
      <c r="O164" s="24"/>
      <c r="P164" s="24"/>
      <c r="Q164" s="26"/>
      <c r="R164" s="64" t="str">
        <f t="shared" si="13"/>
        <v/>
      </c>
      <c r="S164" s="31"/>
      <c r="T164" s="69" t="str">
        <f t="shared" si="12"/>
        <v>-</v>
      </c>
      <c r="U164" s="96" t="str">
        <f>IFERROR(IF(D164="","",VLOOKUP(D164,BDKS[],3,FALSE)),TRUE)</f>
        <v/>
      </c>
      <c r="V164" s="96" t="str">
        <f t="shared" si="14"/>
        <v/>
      </c>
      <c r="W164" s="96" t="str">
        <f t="shared" si="15"/>
        <v/>
      </c>
      <c r="X164" s="98" t="str">
        <f t="shared" si="16"/>
        <v/>
      </c>
      <c r="Y164" s="96" t="str">
        <f t="shared" si="17"/>
        <v/>
      </c>
      <c r="Z164" s="88"/>
      <c r="AA164" s="88"/>
      <c r="AB164" s="88"/>
      <c r="AC164" s="88"/>
      <c r="AD164" s="88"/>
      <c r="AE164" s="92"/>
      <c r="AF164" s="92"/>
      <c r="AG164" s="92"/>
      <c r="AH164" s="92"/>
      <c r="AI164" s="92"/>
      <c r="AJ164" s="92"/>
      <c r="AK164" s="92"/>
      <c r="AL164" s="92"/>
    </row>
    <row r="165" spans="1:38" ht="10.5" x14ac:dyDescent="0.25">
      <c r="A165" s="21"/>
      <c r="B165" s="80"/>
      <c r="C165" s="22"/>
      <c r="D165" s="24"/>
      <c r="E165" s="16"/>
      <c r="F165" s="23"/>
      <c r="G165" s="16"/>
      <c r="H165" s="16"/>
      <c r="I165" s="22"/>
      <c r="J165" s="24"/>
      <c r="K165" s="24"/>
      <c r="L165" s="25"/>
      <c r="M165" s="25"/>
      <c r="N165" s="24"/>
      <c r="O165" s="24"/>
      <c r="P165" s="24"/>
      <c r="Q165" s="26"/>
      <c r="R165" s="64" t="str">
        <f t="shared" si="13"/>
        <v/>
      </c>
      <c r="S165" s="31"/>
      <c r="T165" s="69" t="str">
        <f t="shared" si="12"/>
        <v>-</v>
      </c>
      <c r="U165" s="96" t="str">
        <f>IFERROR(IF(D165="","",VLOOKUP(D165,BDKS[],3,FALSE)),TRUE)</f>
        <v/>
      </c>
      <c r="V165" s="96" t="str">
        <f t="shared" si="14"/>
        <v/>
      </c>
      <c r="W165" s="96" t="str">
        <f t="shared" si="15"/>
        <v/>
      </c>
      <c r="X165" s="98" t="str">
        <f t="shared" si="16"/>
        <v/>
      </c>
      <c r="Y165" s="96" t="str">
        <f t="shared" si="17"/>
        <v/>
      </c>
      <c r="Z165" s="88"/>
      <c r="AA165" s="88"/>
      <c r="AB165" s="88"/>
      <c r="AC165" s="88"/>
      <c r="AD165" s="88"/>
      <c r="AE165" s="92"/>
      <c r="AF165" s="92"/>
      <c r="AG165" s="92"/>
      <c r="AH165" s="92"/>
      <c r="AI165" s="92"/>
      <c r="AJ165" s="92"/>
      <c r="AK165" s="92"/>
      <c r="AL165" s="92"/>
    </row>
    <row r="166" spans="1:38" ht="10.5" x14ac:dyDescent="0.25">
      <c r="A166" s="21"/>
      <c r="B166" s="80"/>
      <c r="C166" s="22"/>
      <c r="D166" s="24"/>
      <c r="E166" s="16"/>
      <c r="F166" s="23"/>
      <c r="G166" s="16"/>
      <c r="H166" s="16"/>
      <c r="I166" s="22"/>
      <c r="J166" s="24"/>
      <c r="K166" s="24"/>
      <c r="L166" s="25"/>
      <c r="M166" s="25"/>
      <c r="N166" s="24"/>
      <c r="O166" s="24"/>
      <c r="P166" s="24"/>
      <c r="Q166" s="26"/>
      <c r="R166" s="64" t="str">
        <f t="shared" si="13"/>
        <v/>
      </c>
      <c r="S166" s="31"/>
      <c r="T166" s="69" t="str">
        <f t="shared" si="12"/>
        <v>-</v>
      </c>
      <c r="U166" s="96" t="str">
        <f>IFERROR(IF(D166="","",VLOOKUP(D166,BDKS[],3,FALSE)),TRUE)</f>
        <v/>
      </c>
      <c r="V166" s="96" t="str">
        <f t="shared" si="14"/>
        <v/>
      </c>
      <c r="W166" s="96" t="str">
        <f t="shared" si="15"/>
        <v/>
      </c>
      <c r="X166" s="98" t="str">
        <f t="shared" si="16"/>
        <v/>
      </c>
      <c r="Y166" s="96" t="str">
        <f t="shared" si="17"/>
        <v/>
      </c>
      <c r="Z166" s="88"/>
      <c r="AA166" s="88"/>
      <c r="AB166" s="88"/>
      <c r="AC166" s="88"/>
      <c r="AD166" s="88"/>
      <c r="AE166" s="92"/>
      <c r="AF166" s="92"/>
      <c r="AG166" s="92"/>
      <c r="AH166" s="92"/>
      <c r="AI166" s="92"/>
      <c r="AJ166" s="92"/>
      <c r="AK166" s="92"/>
      <c r="AL166" s="92"/>
    </row>
    <row r="167" spans="1:38" ht="10.5" x14ac:dyDescent="0.25">
      <c r="A167" s="21"/>
      <c r="B167" s="80"/>
      <c r="C167" s="22"/>
      <c r="D167" s="24"/>
      <c r="E167" s="16"/>
      <c r="F167" s="23"/>
      <c r="G167" s="16"/>
      <c r="H167" s="16"/>
      <c r="I167" s="22"/>
      <c r="J167" s="24"/>
      <c r="K167" s="24"/>
      <c r="L167" s="25"/>
      <c r="M167" s="25"/>
      <c r="N167" s="24"/>
      <c r="O167" s="24"/>
      <c r="P167" s="24"/>
      <c r="Q167" s="26"/>
      <c r="R167" s="64" t="str">
        <f t="shared" si="13"/>
        <v/>
      </c>
      <c r="S167" s="31"/>
      <c r="T167" s="69" t="str">
        <f t="shared" si="12"/>
        <v>-</v>
      </c>
      <c r="U167" s="96" t="str">
        <f>IFERROR(IF(D167="","",VLOOKUP(D167,BDKS[],3,FALSE)),TRUE)</f>
        <v/>
      </c>
      <c r="V167" s="96" t="str">
        <f t="shared" si="14"/>
        <v/>
      </c>
      <c r="W167" s="96" t="str">
        <f t="shared" si="15"/>
        <v/>
      </c>
      <c r="X167" s="98" t="str">
        <f t="shared" si="16"/>
        <v/>
      </c>
      <c r="Y167" s="96" t="str">
        <f t="shared" si="17"/>
        <v/>
      </c>
      <c r="Z167" s="88"/>
      <c r="AA167" s="88"/>
      <c r="AB167" s="88"/>
      <c r="AC167" s="88"/>
      <c r="AD167" s="88"/>
      <c r="AE167" s="92"/>
      <c r="AF167" s="92"/>
      <c r="AG167" s="92"/>
      <c r="AH167" s="92"/>
      <c r="AI167" s="92"/>
      <c r="AJ167" s="92"/>
      <c r="AK167" s="92"/>
      <c r="AL167" s="92"/>
    </row>
    <row r="168" spans="1:38" ht="10.5" x14ac:dyDescent="0.25">
      <c r="A168" s="21"/>
      <c r="B168" s="80"/>
      <c r="C168" s="22"/>
      <c r="D168" s="24"/>
      <c r="E168" s="16"/>
      <c r="F168" s="23"/>
      <c r="G168" s="16"/>
      <c r="H168" s="16"/>
      <c r="I168" s="22"/>
      <c r="J168" s="24"/>
      <c r="K168" s="24"/>
      <c r="L168" s="25"/>
      <c r="M168" s="25"/>
      <c r="N168" s="24"/>
      <c r="O168" s="24"/>
      <c r="P168" s="24"/>
      <c r="Q168" s="26"/>
      <c r="R168" s="64" t="str">
        <f t="shared" si="13"/>
        <v/>
      </c>
      <c r="S168" s="31"/>
      <c r="T168" s="69" t="str">
        <f t="shared" si="12"/>
        <v>-</v>
      </c>
      <c r="U168" s="96" t="str">
        <f>IFERROR(IF(D168="","",VLOOKUP(D168,BDKS[],3,FALSE)),TRUE)</f>
        <v/>
      </c>
      <c r="V168" s="96" t="str">
        <f t="shared" si="14"/>
        <v/>
      </c>
      <c r="W168" s="96" t="str">
        <f t="shared" si="15"/>
        <v/>
      </c>
      <c r="X168" s="98" t="str">
        <f t="shared" si="16"/>
        <v/>
      </c>
      <c r="Y168" s="96" t="str">
        <f t="shared" si="17"/>
        <v/>
      </c>
      <c r="Z168" s="88"/>
      <c r="AA168" s="88"/>
      <c r="AB168" s="88"/>
      <c r="AC168" s="88"/>
      <c r="AD168" s="88"/>
      <c r="AE168" s="92"/>
      <c r="AF168" s="92"/>
      <c r="AG168" s="92"/>
      <c r="AH168" s="92"/>
      <c r="AI168" s="92"/>
      <c r="AJ168" s="92"/>
      <c r="AK168" s="92"/>
      <c r="AL168" s="92"/>
    </row>
    <row r="169" spans="1:38" ht="10.5" x14ac:dyDescent="0.25">
      <c r="A169" s="21"/>
      <c r="B169" s="80"/>
      <c r="C169" s="22"/>
      <c r="D169" s="24"/>
      <c r="E169" s="16"/>
      <c r="F169" s="23"/>
      <c r="G169" s="16"/>
      <c r="H169" s="16"/>
      <c r="I169" s="22"/>
      <c r="J169" s="24"/>
      <c r="K169" s="24"/>
      <c r="L169" s="25"/>
      <c r="M169" s="25"/>
      <c r="N169" s="24"/>
      <c r="O169" s="24"/>
      <c r="P169" s="24"/>
      <c r="Q169" s="26"/>
      <c r="R169" s="64" t="str">
        <f t="shared" si="13"/>
        <v/>
      </c>
      <c r="S169" s="31"/>
      <c r="T169" s="69" t="str">
        <f t="shared" si="12"/>
        <v>-</v>
      </c>
      <c r="U169" s="96" t="str">
        <f>IFERROR(IF(D169="","",VLOOKUP(D169,BDKS[],3,FALSE)),TRUE)</f>
        <v/>
      </c>
      <c r="V169" s="96" t="str">
        <f t="shared" si="14"/>
        <v/>
      </c>
      <c r="W169" s="96" t="str">
        <f t="shared" si="15"/>
        <v/>
      </c>
      <c r="X169" s="98" t="str">
        <f t="shared" si="16"/>
        <v/>
      </c>
      <c r="Y169" s="96" t="str">
        <f t="shared" si="17"/>
        <v/>
      </c>
      <c r="Z169" s="88"/>
      <c r="AA169" s="88"/>
      <c r="AB169" s="88"/>
      <c r="AC169" s="88"/>
      <c r="AD169" s="88"/>
      <c r="AE169" s="92"/>
      <c r="AF169" s="92"/>
      <c r="AG169" s="92"/>
      <c r="AH169" s="92"/>
      <c r="AI169" s="92"/>
      <c r="AJ169" s="92"/>
      <c r="AK169" s="92"/>
      <c r="AL169" s="92"/>
    </row>
    <row r="170" spans="1:38" ht="10.5" x14ac:dyDescent="0.25">
      <c r="A170" s="21"/>
      <c r="B170" s="80"/>
      <c r="C170" s="22"/>
      <c r="D170" s="24"/>
      <c r="E170" s="16"/>
      <c r="F170" s="23"/>
      <c r="G170" s="16"/>
      <c r="H170" s="16"/>
      <c r="I170" s="22"/>
      <c r="J170" s="24"/>
      <c r="K170" s="24"/>
      <c r="L170" s="25"/>
      <c r="M170" s="25"/>
      <c r="N170" s="24"/>
      <c r="O170" s="24"/>
      <c r="P170" s="24"/>
      <c r="Q170" s="26"/>
      <c r="R170" s="64" t="str">
        <f t="shared" si="13"/>
        <v/>
      </c>
      <c r="S170" s="31"/>
      <c r="T170" s="69" t="str">
        <f t="shared" si="12"/>
        <v>-</v>
      </c>
      <c r="U170" s="96" t="str">
        <f>IFERROR(IF(D170="","",VLOOKUP(D170,BDKS[],3,FALSE)),TRUE)</f>
        <v/>
      </c>
      <c r="V170" s="96" t="str">
        <f t="shared" si="14"/>
        <v/>
      </c>
      <c r="W170" s="96" t="str">
        <f t="shared" si="15"/>
        <v/>
      </c>
      <c r="X170" s="98" t="str">
        <f t="shared" si="16"/>
        <v/>
      </c>
      <c r="Y170" s="96" t="str">
        <f t="shared" si="17"/>
        <v/>
      </c>
      <c r="Z170" s="88"/>
      <c r="AA170" s="88"/>
      <c r="AB170" s="88"/>
      <c r="AC170" s="88"/>
      <c r="AD170" s="88"/>
      <c r="AE170" s="92"/>
      <c r="AF170" s="92"/>
      <c r="AG170" s="92"/>
      <c r="AH170" s="92"/>
      <c r="AI170" s="92"/>
      <c r="AJ170" s="92"/>
      <c r="AK170" s="92"/>
      <c r="AL170" s="92"/>
    </row>
    <row r="171" spans="1:38" ht="10.5" x14ac:dyDescent="0.25">
      <c r="A171" s="21"/>
      <c r="B171" s="80"/>
      <c r="C171" s="22"/>
      <c r="D171" s="24"/>
      <c r="E171" s="16"/>
      <c r="F171" s="23"/>
      <c r="G171" s="16"/>
      <c r="H171" s="16"/>
      <c r="I171" s="22"/>
      <c r="J171" s="24"/>
      <c r="K171" s="24"/>
      <c r="L171" s="25"/>
      <c r="M171" s="25"/>
      <c r="N171" s="24"/>
      <c r="O171" s="24"/>
      <c r="P171" s="24"/>
      <c r="Q171" s="26"/>
      <c r="R171" s="64" t="str">
        <f t="shared" si="13"/>
        <v/>
      </c>
      <c r="S171" s="31"/>
      <c r="T171" s="69" t="str">
        <f t="shared" si="12"/>
        <v>-</v>
      </c>
      <c r="U171" s="96" t="str">
        <f>IFERROR(IF(D171="","",VLOOKUP(D171,BDKS[],3,FALSE)),TRUE)</f>
        <v/>
      </c>
      <c r="V171" s="96" t="str">
        <f t="shared" si="14"/>
        <v/>
      </c>
      <c r="W171" s="96" t="str">
        <f t="shared" si="15"/>
        <v/>
      </c>
      <c r="X171" s="98" t="str">
        <f t="shared" si="16"/>
        <v/>
      </c>
      <c r="Y171" s="96" t="str">
        <f t="shared" si="17"/>
        <v/>
      </c>
      <c r="Z171" s="88"/>
      <c r="AA171" s="88"/>
      <c r="AB171" s="88"/>
      <c r="AC171" s="88"/>
      <c r="AD171" s="88"/>
      <c r="AE171" s="92"/>
      <c r="AF171" s="92"/>
      <c r="AG171" s="92"/>
      <c r="AH171" s="92"/>
      <c r="AI171" s="92"/>
      <c r="AJ171" s="92"/>
      <c r="AK171" s="92"/>
      <c r="AL171" s="92"/>
    </row>
    <row r="172" spans="1:38" ht="10.5" x14ac:dyDescent="0.25">
      <c r="A172" s="21"/>
      <c r="B172" s="80"/>
      <c r="C172" s="22"/>
      <c r="D172" s="24"/>
      <c r="E172" s="16"/>
      <c r="F172" s="23"/>
      <c r="G172" s="16"/>
      <c r="H172" s="16"/>
      <c r="I172" s="22"/>
      <c r="J172" s="24"/>
      <c r="K172" s="24"/>
      <c r="L172" s="25"/>
      <c r="M172" s="25"/>
      <c r="N172" s="24"/>
      <c r="O172" s="24"/>
      <c r="P172" s="24"/>
      <c r="Q172" s="26"/>
      <c r="R172" s="64" t="str">
        <f t="shared" si="13"/>
        <v/>
      </c>
      <c r="S172" s="31"/>
      <c r="T172" s="69" t="str">
        <f t="shared" si="12"/>
        <v>-</v>
      </c>
      <c r="U172" s="96" t="str">
        <f>IFERROR(IF(D172="","",VLOOKUP(D172,BDKS[],3,FALSE)),TRUE)</f>
        <v/>
      </c>
      <c r="V172" s="96" t="str">
        <f t="shared" si="14"/>
        <v/>
      </c>
      <c r="W172" s="96" t="str">
        <f t="shared" si="15"/>
        <v/>
      </c>
      <c r="X172" s="98" t="str">
        <f t="shared" si="16"/>
        <v/>
      </c>
      <c r="Y172" s="96" t="str">
        <f t="shared" si="17"/>
        <v/>
      </c>
      <c r="Z172" s="88"/>
      <c r="AA172" s="88"/>
      <c r="AB172" s="88"/>
      <c r="AC172" s="88"/>
      <c r="AD172" s="88"/>
      <c r="AE172" s="92"/>
      <c r="AF172" s="92"/>
      <c r="AG172" s="92"/>
      <c r="AH172" s="92"/>
      <c r="AI172" s="92"/>
      <c r="AJ172" s="92"/>
      <c r="AK172" s="92"/>
      <c r="AL172" s="92"/>
    </row>
    <row r="173" spans="1:38" ht="10.5" x14ac:dyDescent="0.25">
      <c r="A173" s="21"/>
      <c r="B173" s="80"/>
      <c r="C173" s="22"/>
      <c r="D173" s="24"/>
      <c r="E173" s="16"/>
      <c r="F173" s="23"/>
      <c r="G173" s="16"/>
      <c r="H173" s="16"/>
      <c r="I173" s="22"/>
      <c r="J173" s="24"/>
      <c r="K173" s="24"/>
      <c r="L173" s="25"/>
      <c r="M173" s="25"/>
      <c r="N173" s="24"/>
      <c r="O173" s="24"/>
      <c r="P173" s="24"/>
      <c r="Q173" s="26"/>
      <c r="R173" s="64" t="str">
        <f t="shared" si="13"/>
        <v/>
      </c>
      <c r="S173" s="31"/>
      <c r="T173" s="69" t="str">
        <f t="shared" si="12"/>
        <v>-</v>
      </c>
      <c r="U173" s="96" t="str">
        <f>IFERROR(IF(D173="","",VLOOKUP(D173,BDKS[],3,FALSE)),TRUE)</f>
        <v/>
      </c>
      <c r="V173" s="96" t="str">
        <f t="shared" si="14"/>
        <v/>
      </c>
      <c r="W173" s="96" t="str">
        <f t="shared" si="15"/>
        <v/>
      </c>
      <c r="X173" s="98" t="str">
        <f t="shared" si="16"/>
        <v/>
      </c>
      <c r="Y173" s="96" t="str">
        <f t="shared" si="17"/>
        <v/>
      </c>
      <c r="Z173" s="88"/>
      <c r="AA173" s="88"/>
      <c r="AB173" s="88"/>
      <c r="AC173" s="88"/>
      <c r="AD173" s="88"/>
      <c r="AE173" s="92"/>
      <c r="AF173" s="92"/>
      <c r="AG173" s="92"/>
      <c r="AH173" s="92"/>
      <c r="AI173" s="92"/>
      <c r="AJ173" s="92"/>
      <c r="AK173" s="92"/>
      <c r="AL173" s="92"/>
    </row>
    <row r="174" spans="1:38" ht="10.5" x14ac:dyDescent="0.25">
      <c r="A174" s="21"/>
      <c r="B174" s="80"/>
      <c r="C174" s="22"/>
      <c r="D174" s="24"/>
      <c r="E174" s="16"/>
      <c r="F174" s="23"/>
      <c r="G174" s="16"/>
      <c r="H174" s="16"/>
      <c r="I174" s="22"/>
      <c r="J174" s="24"/>
      <c r="K174" s="24"/>
      <c r="L174" s="25"/>
      <c r="M174" s="25"/>
      <c r="N174" s="24"/>
      <c r="O174" s="24"/>
      <c r="P174" s="24"/>
      <c r="Q174" s="26"/>
      <c r="R174" s="64" t="str">
        <f t="shared" si="13"/>
        <v/>
      </c>
      <c r="S174" s="31"/>
      <c r="T174" s="69" t="str">
        <f t="shared" si="12"/>
        <v>-</v>
      </c>
      <c r="U174" s="96" t="str">
        <f>IFERROR(IF(D174="","",VLOOKUP(D174,BDKS[],3,FALSE)),TRUE)</f>
        <v/>
      </c>
      <c r="V174" s="96" t="str">
        <f t="shared" si="14"/>
        <v/>
      </c>
      <c r="W174" s="96" t="str">
        <f t="shared" si="15"/>
        <v/>
      </c>
      <c r="X174" s="98" t="str">
        <f t="shared" si="16"/>
        <v/>
      </c>
      <c r="Y174" s="96" t="str">
        <f t="shared" si="17"/>
        <v/>
      </c>
      <c r="Z174" s="88"/>
      <c r="AA174" s="88"/>
      <c r="AB174" s="88"/>
      <c r="AC174" s="88"/>
      <c r="AD174" s="88"/>
      <c r="AE174" s="92"/>
      <c r="AF174" s="92"/>
      <c r="AG174" s="92"/>
      <c r="AH174" s="92"/>
      <c r="AI174" s="92"/>
      <c r="AJ174" s="92"/>
      <c r="AK174" s="92"/>
      <c r="AL174" s="92"/>
    </row>
    <row r="175" spans="1:38" ht="10.5" x14ac:dyDescent="0.25">
      <c r="A175" s="21"/>
      <c r="B175" s="80"/>
      <c r="C175" s="22"/>
      <c r="D175" s="24"/>
      <c r="E175" s="16"/>
      <c r="F175" s="23"/>
      <c r="G175" s="16"/>
      <c r="H175" s="16"/>
      <c r="I175" s="22"/>
      <c r="J175" s="24"/>
      <c r="K175" s="24"/>
      <c r="L175" s="25"/>
      <c r="M175" s="25"/>
      <c r="N175" s="24"/>
      <c r="O175" s="24"/>
      <c r="P175" s="24"/>
      <c r="Q175" s="26"/>
      <c r="R175" s="64" t="str">
        <f t="shared" si="13"/>
        <v/>
      </c>
      <c r="S175" s="31"/>
      <c r="T175" s="69" t="str">
        <f t="shared" si="12"/>
        <v>-</v>
      </c>
      <c r="U175" s="96" t="str">
        <f>IFERROR(IF(D175="","",VLOOKUP(D175,BDKS[],3,FALSE)),TRUE)</f>
        <v/>
      </c>
      <c r="V175" s="96" t="str">
        <f t="shared" si="14"/>
        <v/>
      </c>
      <c r="W175" s="96" t="str">
        <f t="shared" si="15"/>
        <v/>
      </c>
      <c r="X175" s="98" t="str">
        <f t="shared" si="16"/>
        <v/>
      </c>
      <c r="Y175" s="96" t="str">
        <f t="shared" si="17"/>
        <v/>
      </c>
      <c r="Z175" s="88"/>
      <c r="AA175" s="88"/>
      <c r="AB175" s="88"/>
      <c r="AC175" s="88"/>
      <c r="AD175" s="88"/>
      <c r="AE175" s="92"/>
      <c r="AF175" s="92"/>
      <c r="AG175" s="92"/>
      <c r="AH175" s="92"/>
      <c r="AI175" s="92"/>
      <c r="AJ175" s="92"/>
      <c r="AK175" s="92"/>
      <c r="AL175" s="92"/>
    </row>
    <row r="176" spans="1:38" ht="10.5" x14ac:dyDescent="0.25">
      <c r="A176" s="21"/>
      <c r="B176" s="80"/>
      <c r="C176" s="22"/>
      <c r="D176" s="24"/>
      <c r="E176" s="16"/>
      <c r="F176" s="23"/>
      <c r="G176" s="16"/>
      <c r="H176" s="16"/>
      <c r="I176" s="22"/>
      <c r="J176" s="24"/>
      <c r="K176" s="24"/>
      <c r="L176" s="25"/>
      <c r="M176" s="25"/>
      <c r="N176" s="24"/>
      <c r="O176" s="24"/>
      <c r="P176" s="24"/>
      <c r="Q176" s="26"/>
      <c r="R176" s="64" t="str">
        <f t="shared" si="13"/>
        <v/>
      </c>
      <c r="S176" s="31"/>
      <c r="T176" s="69" t="str">
        <f t="shared" si="12"/>
        <v>-</v>
      </c>
      <c r="U176" s="96" t="str">
        <f>IFERROR(IF(D176="","",VLOOKUP(D176,BDKS[],3,FALSE)),TRUE)</f>
        <v/>
      </c>
      <c r="V176" s="96" t="str">
        <f t="shared" si="14"/>
        <v/>
      </c>
      <c r="W176" s="96" t="str">
        <f t="shared" si="15"/>
        <v/>
      </c>
      <c r="X176" s="98" t="str">
        <f t="shared" si="16"/>
        <v/>
      </c>
      <c r="Y176" s="96" t="str">
        <f t="shared" si="17"/>
        <v/>
      </c>
      <c r="Z176" s="88"/>
      <c r="AA176" s="88"/>
      <c r="AB176" s="88"/>
      <c r="AC176" s="88"/>
      <c r="AD176" s="88"/>
      <c r="AE176" s="92"/>
      <c r="AF176" s="92"/>
      <c r="AG176" s="92"/>
      <c r="AH176" s="92"/>
      <c r="AI176" s="92"/>
      <c r="AJ176" s="92"/>
      <c r="AK176" s="92"/>
      <c r="AL176" s="92"/>
    </row>
    <row r="177" spans="1:38" ht="10.5" x14ac:dyDescent="0.25">
      <c r="A177" s="21"/>
      <c r="B177" s="80"/>
      <c r="C177" s="22"/>
      <c r="D177" s="24"/>
      <c r="E177" s="16"/>
      <c r="F177" s="23"/>
      <c r="G177" s="16"/>
      <c r="H177" s="16"/>
      <c r="I177" s="22"/>
      <c r="J177" s="24"/>
      <c r="K177" s="24"/>
      <c r="L177" s="25"/>
      <c r="M177" s="25"/>
      <c r="N177" s="24"/>
      <c r="O177" s="24"/>
      <c r="P177" s="24"/>
      <c r="Q177" s="26"/>
      <c r="R177" s="64" t="str">
        <f t="shared" si="13"/>
        <v/>
      </c>
      <c r="S177" s="31"/>
      <c r="T177" s="69" t="str">
        <f t="shared" si="12"/>
        <v>-</v>
      </c>
      <c r="U177" s="96" t="str">
        <f>IFERROR(IF(D177="","",VLOOKUP(D177,BDKS[],3,FALSE)),TRUE)</f>
        <v/>
      </c>
      <c r="V177" s="96" t="str">
        <f t="shared" si="14"/>
        <v/>
      </c>
      <c r="W177" s="96" t="str">
        <f t="shared" si="15"/>
        <v/>
      </c>
      <c r="X177" s="98" t="str">
        <f t="shared" si="16"/>
        <v/>
      </c>
      <c r="Y177" s="96" t="str">
        <f t="shared" si="17"/>
        <v/>
      </c>
      <c r="Z177" s="88"/>
      <c r="AA177" s="88"/>
      <c r="AB177" s="88"/>
      <c r="AC177" s="88"/>
      <c r="AD177" s="88"/>
      <c r="AE177" s="92"/>
      <c r="AF177" s="92"/>
      <c r="AG177" s="92"/>
      <c r="AH177" s="92"/>
      <c r="AI177" s="92"/>
      <c r="AJ177" s="92"/>
      <c r="AK177" s="92"/>
      <c r="AL177" s="92"/>
    </row>
    <row r="178" spans="1:38" ht="10.5" x14ac:dyDescent="0.25">
      <c r="A178" s="21"/>
      <c r="B178" s="80"/>
      <c r="C178" s="22"/>
      <c r="D178" s="24"/>
      <c r="E178" s="16"/>
      <c r="F178" s="23"/>
      <c r="G178" s="16"/>
      <c r="H178" s="16"/>
      <c r="I178" s="22"/>
      <c r="J178" s="24"/>
      <c r="K178" s="24"/>
      <c r="L178" s="25"/>
      <c r="M178" s="25"/>
      <c r="N178" s="24"/>
      <c r="O178" s="24"/>
      <c r="P178" s="24"/>
      <c r="Q178" s="26"/>
      <c r="R178" s="64" t="str">
        <f t="shared" si="13"/>
        <v/>
      </c>
      <c r="S178" s="31"/>
      <c r="T178" s="69" t="str">
        <f t="shared" si="12"/>
        <v>-</v>
      </c>
      <c r="U178" s="96" t="str">
        <f>IFERROR(IF(D178="","",VLOOKUP(D178,BDKS[],3,FALSE)),TRUE)</f>
        <v/>
      </c>
      <c r="V178" s="96" t="str">
        <f t="shared" si="14"/>
        <v/>
      </c>
      <c r="W178" s="96" t="str">
        <f t="shared" si="15"/>
        <v/>
      </c>
      <c r="X178" s="98" t="str">
        <f t="shared" si="16"/>
        <v/>
      </c>
      <c r="Y178" s="96" t="str">
        <f t="shared" si="17"/>
        <v/>
      </c>
      <c r="Z178" s="88"/>
      <c r="AA178" s="88"/>
      <c r="AB178" s="88"/>
      <c r="AC178" s="88"/>
      <c r="AD178" s="88"/>
      <c r="AE178" s="92"/>
      <c r="AF178" s="92"/>
      <c r="AG178" s="92"/>
      <c r="AH178" s="92"/>
      <c r="AI178" s="92"/>
      <c r="AJ178" s="92"/>
      <c r="AK178" s="92"/>
      <c r="AL178" s="92"/>
    </row>
    <row r="179" spans="1:38" ht="10.5" x14ac:dyDescent="0.25">
      <c r="A179" s="21"/>
      <c r="B179" s="80"/>
      <c r="C179" s="22"/>
      <c r="D179" s="24"/>
      <c r="E179" s="16"/>
      <c r="F179" s="23"/>
      <c r="G179" s="16"/>
      <c r="H179" s="16"/>
      <c r="I179" s="22"/>
      <c r="J179" s="24"/>
      <c r="K179" s="24"/>
      <c r="L179" s="25"/>
      <c r="M179" s="25"/>
      <c r="N179" s="24"/>
      <c r="O179" s="24"/>
      <c r="P179" s="24"/>
      <c r="Q179" s="26"/>
      <c r="R179" s="64" t="str">
        <f t="shared" si="13"/>
        <v/>
      </c>
      <c r="S179" s="31"/>
      <c r="T179" s="69" t="str">
        <f t="shared" si="12"/>
        <v>-</v>
      </c>
      <c r="U179" s="96" t="str">
        <f>IFERROR(IF(D179="","",VLOOKUP(D179,BDKS[],3,FALSE)),TRUE)</f>
        <v/>
      </c>
      <c r="V179" s="96" t="str">
        <f t="shared" si="14"/>
        <v/>
      </c>
      <c r="W179" s="96" t="str">
        <f t="shared" si="15"/>
        <v/>
      </c>
      <c r="X179" s="98" t="str">
        <f t="shared" si="16"/>
        <v/>
      </c>
      <c r="Y179" s="96" t="str">
        <f t="shared" si="17"/>
        <v/>
      </c>
      <c r="Z179" s="88"/>
      <c r="AA179" s="88"/>
      <c r="AB179" s="88"/>
      <c r="AC179" s="88"/>
      <c r="AD179" s="88"/>
      <c r="AE179" s="92"/>
      <c r="AF179" s="92"/>
      <c r="AG179" s="92"/>
      <c r="AH179" s="92"/>
      <c r="AI179" s="92"/>
      <c r="AJ179" s="92"/>
      <c r="AK179" s="92"/>
      <c r="AL179" s="92"/>
    </row>
    <row r="180" spans="1:38" ht="10.5" x14ac:dyDescent="0.25">
      <c r="A180" s="21"/>
      <c r="B180" s="80"/>
      <c r="C180" s="22"/>
      <c r="D180" s="24"/>
      <c r="E180" s="16"/>
      <c r="F180" s="23"/>
      <c r="G180" s="16"/>
      <c r="H180" s="16"/>
      <c r="I180" s="22"/>
      <c r="J180" s="24"/>
      <c r="K180" s="24"/>
      <c r="L180" s="25"/>
      <c r="M180" s="25"/>
      <c r="N180" s="24"/>
      <c r="O180" s="24"/>
      <c r="P180" s="24"/>
      <c r="Q180" s="26"/>
      <c r="R180" s="64" t="str">
        <f t="shared" si="13"/>
        <v/>
      </c>
      <c r="S180" s="31"/>
      <c r="T180" s="69" t="str">
        <f t="shared" si="12"/>
        <v>-</v>
      </c>
      <c r="U180" s="96" t="str">
        <f>IFERROR(IF(D180="","",VLOOKUP(D180,BDKS[],3,FALSE)),TRUE)</f>
        <v/>
      </c>
      <c r="V180" s="96" t="str">
        <f t="shared" si="14"/>
        <v/>
      </c>
      <c r="W180" s="96" t="str">
        <f t="shared" si="15"/>
        <v/>
      </c>
      <c r="X180" s="98" t="str">
        <f t="shared" si="16"/>
        <v/>
      </c>
      <c r="Y180" s="96" t="str">
        <f t="shared" si="17"/>
        <v/>
      </c>
      <c r="Z180" s="88"/>
      <c r="AA180" s="88"/>
      <c r="AB180" s="88"/>
      <c r="AC180" s="88"/>
      <c r="AD180" s="88"/>
      <c r="AE180" s="92"/>
      <c r="AF180" s="92"/>
      <c r="AG180" s="92"/>
      <c r="AH180" s="92"/>
      <c r="AI180" s="92"/>
      <c r="AJ180" s="92"/>
      <c r="AK180" s="92"/>
      <c r="AL180" s="92"/>
    </row>
    <row r="181" spans="1:38" ht="10.5" x14ac:dyDescent="0.25">
      <c r="A181" s="21"/>
      <c r="B181" s="80"/>
      <c r="C181" s="22"/>
      <c r="D181" s="24"/>
      <c r="E181" s="16"/>
      <c r="F181" s="23"/>
      <c r="G181" s="16"/>
      <c r="H181" s="16"/>
      <c r="I181" s="22"/>
      <c r="J181" s="24"/>
      <c r="K181" s="24"/>
      <c r="L181" s="25"/>
      <c r="M181" s="25"/>
      <c r="N181" s="24"/>
      <c r="O181" s="24"/>
      <c r="P181" s="24"/>
      <c r="Q181" s="26"/>
      <c r="R181" s="64" t="str">
        <f t="shared" si="13"/>
        <v/>
      </c>
      <c r="S181" s="31"/>
      <c r="T181" s="69" t="str">
        <f t="shared" si="12"/>
        <v>-</v>
      </c>
      <c r="U181" s="96" t="str">
        <f>IFERROR(IF(D181="","",VLOOKUP(D181,BDKS[],3,FALSE)),TRUE)</f>
        <v/>
      </c>
      <c r="V181" s="96" t="str">
        <f t="shared" si="14"/>
        <v/>
      </c>
      <c r="W181" s="96" t="str">
        <f t="shared" si="15"/>
        <v/>
      </c>
      <c r="X181" s="98" t="str">
        <f t="shared" si="16"/>
        <v/>
      </c>
      <c r="Y181" s="96" t="str">
        <f t="shared" si="17"/>
        <v/>
      </c>
      <c r="Z181" s="88"/>
      <c r="AA181" s="88"/>
      <c r="AB181" s="88"/>
      <c r="AC181" s="88"/>
      <c r="AD181" s="88"/>
      <c r="AE181" s="92"/>
      <c r="AF181" s="92"/>
      <c r="AG181" s="92"/>
      <c r="AH181" s="92"/>
      <c r="AI181" s="92"/>
      <c r="AJ181" s="92"/>
      <c r="AK181" s="92"/>
      <c r="AL181" s="92"/>
    </row>
    <row r="182" spans="1:38" ht="10.5" x14ac:dyDescent="0.25">
      <c r="A182" s="21"/>
      <c r="B182" s="80"/>
      <c r="C182" s="22"/>
      <c r="D182" s="24"/>
      <c r="E182" s="16"/>
      <c r="F182" s="23"/>
      <c r="G182" s="16"/>
      <c r="H182" s="16"/>
      <c r="I182" s="22"/>
      <c r="J182" s="24"/>
      <c r="K182" s="24"/>
      <c r="L182" s="25"/>
      <c r="M182" s="25"/>
      <c r="N182" s="24"/>
      <c r="O182" s="24"/>
      <c r="P182" s="24"/>
      <c r="Q182" s="26"/>
      <c r="R182" s="64" t="str">
        <f t="shared" si="13"/>
        <v/>
      </c>
      <c r="S182" s="31"/>
      <c r="T182" s="69" t="str">
        <f t="shared" si="12"/>
        <v>-</v>
      </c>
      <c r="U182" s="96" t="str">
        <f>IFERROR(IF(D182="","",VLOOKUP(D182,BDKS[],3,FALSE)),TRUE)</f>
        <v/>
      </c>
      <c r="V182" s="96" t="str">
        <f t="shared" si="14"/>
        <v/>
      </c>
      <c r="W182" s="96" t="str">
        <f t="shared" si="15"/>
        <v/>
      </c>
      <c r="X182" s="98" t="str">
        <f t="shared" si="16"/>
        <v/>
      </c>
      <c r="Y182" s="96" t="str">
        <f t="shared" si="17"/>
        <v/>
      </c>
      <c r="Z182" s="88"/>
      <c r="AA182" s="88"/>
      <c r="AB182" s="88"/>
      <c r="AC182" s="88"/>
      <c r="AD182" s="88"/>
      <c r="AE182" s="92"/>
      <c r="AF182" s="92"/>
      <c r="AG182" s="92"/>
      <c r="AH182" s="92"/>
      <c r="AI182" s="92"/>
      <c r="AJ182" s="92"/>
      <c r="AK182" s="92"/>
      <c r="AL182" s="92"/>
    </row>
    <row r="183" spans="1:38" ht="10.5" x14ac:dyDescent="0.25">
      <c r="A183" s="21"/>
      <c r="B183" s="80"/>
      <c r="C183" s="22"/>
      <c r="D183" s="24"/>
      <c r="E183" s="16"/>
      <c r="F183" s="23"/>
      <c r="G183" s="16"/>
      <c r="H183" s="16"/>
      <c r="I183" s="22"/>
      <c r="J183" s="24"/>
      <c r="K183" s="24"/>
      <c r="L183" s="25"/>
      <c r="M183" s="25"/>
      <c r="N183" s="24"/>
      <c r="O183" s="24"/>
      <c r="P183" s="24"/>
      <c r="Q183" s="26"/>
      <c r="R183" s="64" t="str">
        <f t="shared" si="13"/>
        <v/>
      </c>
      <c r="S183" s="31"/>
      <c r="T183" s="69" t="str">
        <f t="shared" si="12"/>
        <v>-</v>
      </c>
      <c r="U183" s="96" t="str">
        <f>IFERROR(IF(D183="","",VLOOKUP(D183,BDKS[],3,FALSE)),TRUE)</f>
        <v/>
      </c>
      <c r="V183" s="96" t="str">
        <f t="shared" si="14"/>
        <v/>
      </c>
      <c r="W183" s="96" t="str">
        <f t="shared" si="15"/>
        <v/>
      </c>
      <c r="X183" s="98" t="str">
        <f t="shared" si="16"/>
        <v/>
      </c>
      <c r="Y183" s="96" t="str">
        <f t="shared" si="17"/>
        <v/>
      </c>
      <c r="Z183" s="88"/>
      <c r="AA183" s="88"/>
      <c r="AB183" s="88"/>
      <c r="AC183" s="88"/>
      <c r="AD183" s="88"/>
      <c r="AE183" s="92"/>
      <c r="AF183" s="92"/>
      <c r="AG183" s="92"/>
      <c r="AH183" s="92"/>
      <c r="AI183" s="92"/>
      <c r="AJ183" s="92"/>
      <c r="AK183" s="92"/>
      <c r="AL183" s="92"/>
    </row>
    <row r="184" spans="1:38" ht="10.5" x14ac:dyDescent="0.25">
      <c r="A184" s="21"/>
      <c r="B184" s="80"/>
      <c r="C184" s="22"/>
      <c r="D184" s="24"/>
      <c r="E184" s="16"/>
      <c r="F184" s="23"/>
      <c r="G184" s="16"/>
      <c r="H184" s="16"/>
      <c r="I184" s="22"/>
      <c r="J184" s="24"/>
      <c r="K184" s="24"/>
      <c r="L184" s="25"/>
      <c r="M184" s="25"/>
      <c r="N184" s="24"/>
      <c r="O184" s="24"/>
      <c r="P184" s="24"/>
      <c r="Q184" s="26"/>
      <c r="R184" s="64" t="str">
        <f t="shared" si="13"/>
        <v/>
      </c>
      <c r="S184" s="31"/>
      <c r="T184" s="69" t="str">
        <f t="shared" si="12"/>
        <v>-</v>
      </c>
      <c r="U184" s="96" t="str">
        <f>IFERROR(IF(D184="","",VLOOKUP(D184,BDKS[],3,FALSE)),TRUE)</f>
        <v/>
      </c>
      <c r="V184" s="96" t="str">
        <f t="shared" si="14"/>
        <v/>
      </c>
      <c r="W184" s="96" t="str">
        <f t="shared" si="15"/>
        <v/>
      </c>
      <c r="X184" s="98" t="str">
        <f t="shared" si="16"/>
        <v/>
      </c>
      <c r="Y184" s="96" t="str">
        <f t="shared" si="17"/>
        <v/>
      </c>
      <c r="Z184" s="88"/>
      <c r="AA184" s="88"/>
      <c r="AB184" s="88"/>
      <c r="AC184" s="88"/>
      <c r="AD184" s="88"/>
      <c r="AE184" s="92"/>
      <c r="AF184" s="92"/>
      <c r="AG184" s="92"/>
      <c r="AH184" s="92"/>
      <c r="AI184" s="92"/>
      <c r="AJ184" s="92"/>
      <c r="AK184" s="92"/>
      <c r="AL184" s="92"/>
    </row>
    <row r="185" spans="1:38" ht="10.5" x14ac:dyDescent="0.25">
      <c r="A185" s="21"/>
      <c r="B185" s="80"/>
      <c r="C185" s="22"/>
      <c r="D185" s="24"/>
      <c r="E185" s="16"/>
      <c r="F185" s="23"/>
      <c r="G185" s="16"/>
      <c r="H185" s="16"/>
      <c r="I185" s="22"/>
      <c r="J185" s="24"/>
      <c r="K185" s="24"/>
      <c r="L185" s="25"/>
      <c r="M185" s="25"/>
      <c r="N185" s="24"/>
      <c r="O185" s="24"/>
      <c r="P185" s="24"/>
      <c r="Q185" s="26"/>
      <c r="R185" s="64" t="str">
        <f t="shared" si="13"/>
        <v/>
      </c>
      <c r="S185" s="31"/>
      <c r="T185" s="69" t="str">
        <f t="shared" si="12"/>
        <v>-</v>
      </c>
      <c r="U185" s="96" t="str">
        <f>IFERROR(IF(D185="","",VLOOKUP(D185,BDKS[],3,FALSE)),TRUE)</f>
        <v/>
      </c>
      <c r="V185" s="96" t="str">
        <f t="shared" si="14"/>
        <v/>
      </c>
      <c r="W185" s="96" t="str">
        <f t="shared" si="15"/>
        <v/>
      </c>
      <c r="X185" s="98" t="str">
        <f t="shared" si="16"/>
        <v/>
      </c>
      <c r="Y185" s="96" t="str">
        <f t="shared" si="17"/>
        <v/>
      </c>
      <c r="Z185" s="88"/>
      <c r="AA185" s="88"/>
      <c r="AB185" s="88"/>
      <c r="AC185" s="88"/>
      <c r="AD185" s="88"/>
      <c r="AE185" s="92"/>
      <c r="AF185" s="92"/>
      <c r="AG185" s="92"/>
      <c r="AH185" s="92"/>
      <c r="AI185" s="92"/>
      <c r="AJ185" s="92"/>
      <c r="AK185" s="92"/>
      <c r="AL185" s="92"/>
    </row>
    <row r="186" spans="1:38" ht="10.5" x14ac:dyDescent="0.25">
      <c r="A186" s="21"/>
      <c r="B186" s="80"/>
      <c r="C186" s="22"/>
      <c r="D186" s="24"/>
      <c r="E186" s="16"/>
      <c r="F186" s="23"/>
      <c r="G186" s="16"/>
      <c r="H186" s="16"/>
      <c r="I186" s="22"/>
      <c r="J186" s="24"/>
      <c r="K186" s="24"/>
      <c r="L186" s="25"/>
      <c r="M186" s="25"/>
      <c r="N186" s="24"/>
      <c r="O186" s="24"/>
      <c r="P186" s="24"/>
      <c r="Q186" s="26"/>
      <c r="R186" s="64" t="str">
        <f t="shared" si="13"/>
        <v/>
      </c>
      <c r="S186" s="31"/>
      <c r="T186" s="69" t="str">
        <f t="shared" si="12"/>
        <v>-</v>
      </c>
      <c r="U186" s="96" t="str">
        <f>IFERROR(IF(D186="","",VLOOKUP(D186,BDKS[],3,FALSE)),TRUE)</f>
        <v/>
      </c>
      <c r="V186" s="96" t="str">
        <f t="shared" si="14"/>
        <v/>
      </c>
      <c r="W186" s="96" t="str">
        <f t="shared" si="15"/>
        <v/>
      </c>
      <c r="X186" s="98" t="str">
        <f t="shared" si="16"/>
        <v/>
      </c>
      <c r="Y186" s="96" t="str">
        <f t="shared" si="17"/>
        <v/>
      </c>
      <c r="Z186" s="88"/>
      <c r="AA186" s="88"/>
      <c r="AB186" s="88"/>
      <c r="AC186" s="88"/>
      <c r="AD186" s="88"/>
      <c r="AE186" s="92"/>
      <c r="AF186" s="92"/>
      <c r="AG186" s="92"/>
      <c r="AH186" s="92"/>
      <c r="AI186" s="92"/>
      <c r="AJ186" s="92"/>
      <c r="AK186" s="92"/>
      <c r="AL186" s="92"/>
    </row>
    <row r="187" spans="1:38" ht="10.5" x14ac:dyDescent="0.25">
      <c r="A187" s="21"/>
      <c r="B187" s="80"/>
      <c r="C187" s="22"/>
      <c r="D187" s="24"/>
      <c r="E187" s="16"/>
      <c r="F187" s="23"/>
      <c r="G187" s="16"/>
      <c r="H187" s="16"/>
      <c r="I187" s="22"/>
      <c r="J187" s="24"/>
      <c r="K187" s="24"/>
      <c r="L187" s="25"/>
      <c r="M187" s="25"/>
      <c r="N187" s="24"/>
      <c r="O187" s="24"/>
      <c r="P187" s="24"/>
      <c r="Q187" s="26"/>
      <c r="R187" s="64" t="str">
        <f t="shared" si="13"/>
        <v/>
      </c>
      <c r="S187" s="31"/>
      <c r="T187" s="69" t="str">
        <f t="shared" si="12"/>
        <v>-</v>
      </c>
      <c r="U187" s="96" t="str">
        <f>IFERROR(IF(D187="","",VLOOKUP(D187,BDKS[],3,FALSE)),TRUE)</f>
        <v/>
      </c>
      <c r="V187" s="96" t="str">
        <f t="shared" si="14"/>
        <v/>
      </c>
      <c r="W187" s="96" t="str">
        <f t="shared" si="15"/>
        <v/>
      </c>
      <c r="X187" s="98" t="str">
        <f t="shared" si="16"/>
        <v/>
      </c>
      <c r="Y187" s="96" t="str">
        <f t="shared" si="17"/>
        <v/>
      </c>
      <c r="Z187" s="88"/>
      <c r="AA187" s="88"/>
      <c r="AB187" s="88"/>
      <c r="AC187" s="88"/>
      <c r="AD187" s="88"/>
      <c r="AE187" s="92"/>
      <c r="AF187" s="92"/>
      <c r="AG187" s="92"/>
      <c r="AH187" s="92"/>
      <c r="AI187" s="92"/>
      <c r="AJ187" s="92"/>
      <c r="AK187" s="92"/>
      <c r="AL187" s="92"/>
    </row>
    <row r="188" spans="1:38" ht="10.5" x14ac:dyDescent="0.25">
      <c r="A188" s="21"/>
      <c r="B188" s="80"/>
      <c r="C188" s="22"/>
      <c r="D188" s="24"/>
      <c r="E188" s="16"/>
      <c r="F188" s="23"/>
      <c r="G188" s="16"/>
      <c r="H188" s="16"/>
      <c r="I188" s="22"/>
      <c r="J188" s="24"/>
      <c r="K188" s="24"/>
      <c r="L188" s="25"/>
      <c r="M188" s="25"/>
      <c r="N188" s="24"/>
      <c r="O188" s="24"/>
      <c r="P188" s="24"/>
      <c r="Q188" s="26"/>
      <c r="R188" s="64" t="str">
        <f t="shared" si="13"/>
        <v/>
      </c>
      <c r="S188" s="31"/>
      <c r="T188" s="69" t="str">
        <f t="shared" si="12"/>
        <v>-</v>
      </c>
      <c r="U188" s="96" t="str">
        <f>IFERROR(IF(D188="","",VLOOKUP(D188,BDKS[],3,FALSE)),TRUE)</f>
        <v/>
      </c>
      <c r="V188" s="96" t="str">
        <f t="shared" si="14"/>
        <v/>
      </c>
      <c r="W188" s="96" t="str">
        <f t="shared" si="15"/>
        <v/>
      </c>
      <c r="X188" s="98" t="str">
        <f t="shared" si="16"/>
        <v/>
      </c>
      <c r="Y188" s="96" t="str">
        <f t="shared" si="17"/>
        <v/>
      </c>
      <c r="Z188" s="88"/>
      <c r="AA188" s="88"/>
      <c r="AB188" s="88"/>
      <c r="AC188" s="88"/>
      <c r="AD188" s="88"/>
      <c r="AE188" s="92"/>
      <c r="AF188" s="92"/>
      <c r="AG188" s="92"/>
      <c r="AH188" s="92"/>
      <c r="AI188" s="92"/>
      <c r="AJ188" s="92"/>
      <c r="AK188" s="92"/>
      <c r="AL188" s="92"/>
    </row>
    <row r="189" spans="1:38" ht="10.5" x14ac:dyDescent="0.25">
      <c r="A189" s="21"/>
      <c r="B189" s="80"/>
      <c r="C189" s="22"/>
      <c r="D189" s="24"/>
      <c r="E189" s="16"/>
      <c r="F189" s="23"/>
      <c r="G189" s="16"/>
      <c r="H189" s="16"/>
      <c r="I189" s="22"/>
      <c r="J189" s="24"/>
      <c r="K189" s="24"/>
      <c r="L189" s="25"/>
      <c r="M189" s="25"/>
      <c r="N189" s="24"/>
      <c r="O189" s="24"/>
      <c r="P189" s="24"/>
      <c r="Q189" s="26"/>
      <c r="R189" s="64" t="str">
        <f t="shared" si="13"/>
        <v/>
      </c>
      <c r="S189" s="31"/>
      <c r="T189" s="69" t="str">
        <f t="shared" si="12"/>
        <v>-</v>
      </c>
      <c r="U189" s="96" t="str">
        <f>IFERROR(IF(D189="","",VLOOKUP(D189,BDKS[],3,FALSE)),TRUE)</f>
        <v/>
      </c>
      <c r="V189" s="96" t="str">
        <f t="shared" si="14"/>
        <v/>
      </c>
      <c r="W189" s="96" t="str">
        <f t="shared" si="15"/>
        <v/>
      </c>
      <c r="X189" s="98" t="str">
        <f t="shared" si="16"/>
        <v/>
      </c>
      <c r="Y189" s="96" t="str">
        <f t="shared" si="17"/>
        <v/>
      </c>
      <c r="Z189" s="88"/>
      <c r="AA189" s="88"/>
      <c r="AB189" s="88"/>
      <c r="AC189" s="88"/>
      <c r="AD189" s="88"/>
      <c r="AE189" s="92"/>
      <c r="AF189" s="92"/>
      <c r="AG189" s="92"/>
      <c r="AH189" s="92"/>
      <c r="AI189" s="92"/>
      <c r="AJ189" s="92"/>
      <c r="AK189" s="92"/>
      <c r="AL189" s="92"/>
    </row>
    <row r="190" spans="1:38" ht="10.5" x14ac:dyDescent="0.25">
      <c r="A190" s="21"/>
      <c r="B190" s="80"/>
      <c r="C190" s="22"/>
      <c r="D190" s="24"/>
      <c r="E190" s="16"/>
      <c r="F190" s="23"/>
      <c r="G190" s="16"/>
      <c r="H190" s="16"/>
      <c r="I190" s="22"/>
      <c r="J190" s="24"/>
      <c r="K190" s="24"/>
      <c r="L190" s="25"/>
      <c r="M190" s="25"/>
      <c r="N190" s="24"/>
      <c r="O190" s="24"/>
      <c r="P190" s="24"/>
      <c r="Q190" s="26"/>
      <c r="R190" s="64" t="str">
        <f t="shared" si="13"/>
        <v/>
      </c>
      <c r="S190" s="31"/>
      <c r="T190" s="69" t="str">
        <f t="shared" ref="T190:T253" si="18">IF(J190&lt;&gt;"",L190/J190,"-")</f>
        <v>-</v>
      </c>
      <c r="U190" s="96" t="str">
        <f>IFERROR(IF(D190="","",VLOOKUP(D190,BDKS[],3,FALSE)),TRUE)</f>
        <v/>
      </c>
      <c r="V190" s="96" t="str">
        <f t="shared" si="14"/>
        <v/>
      </c>
      <c r="W190" s="96" t="str">
        <f t="shared" si="15"/>
        <v/>
      </c>
      <c r="X190" s="98" t="str">
        <f t="shared" si="16"/>
        <v/>
      </c>
      <c r="Y190" s="96" t="str">
        <f t="shared" si="17"/>
        <v/>
      </c>
      <c r="Z190" s="88"/>
      <c r="AA190" s="88"/>
      <c r="AB190" s="88"/>
      <c r="AC190" s="88"/>
      <c r="AD190" s="88"/>
      <c r="AE190" s="92"/>
      <c r="AF190" s="92"/>
      <c r="AG190" s="92"/>
      <c r="AH190" s="92"/>
      <c r="AI190" s="92"/>
      <c r="AJ190" s="92"/>
      <c r="AK190" s="92"/>
      <c r="AL190" s="92"/>
    </row>
    <row r="191" spans="1:38" ht="10.5" x14ac:dyDescent="0.25">
      <c r="A191" s="21"/>
      <c r="B191" s="80"/>
      <c r="C191" s="22"/>
      <c r="D191" s="24"/>
      <c r="E191" s="16"/>
      <c r="F191" s="23"/>
      <c r="G191" s="16"/>
      <c r="H191" s="16"/>
      <c r="I191" s="22"/>
      <c r="J191" s="24"/>
      <c r="K191" s="24"/>
      <c r="L191" s="25"/>
      <c r="M191" s="25"/>
      <c r="N191" s="24"/>
      <c r="O191" s="24"/>
      <c r="P191" s="24"/>
      <c r="Q191" s="26"/>
      <c r="R191" s="64" t="str">
        <f t="shared" si="13"/>
        <v/>
      </c>
      <c r="S191" s="31"/>
      <c r="T191" s="69" t="str">
        <f t="shared" si="18"/>
        <v>-</v>
      </c>
      <c r="U191" s="96" t="str">
        <f>IFERROR(IF(D191="","",VLOOKUP(D191,BDKS[],3,FALSE)),TRUE)</f>
        <v/>
      </c>
      <c r="V191" s="96" t="str">
        <f t="shared" si="14"/>
        <v/>
      </c>
      <c r="W191" s="96" t="str">
        <f t="shared" si="15"/>
        <v/>
      </c>
      <c r="X191" s="98" t="str">
        <f t="shared" si="16"/>
        <v/>
      </c>
      <c r="Y191" s="96" t="str">
        <f t="shared" si="17"/>
        <v/>
      </c>
      <c r="Z191" s="88"/>
      <c r="AA191" s="88"/>
      <c r="AB191" s="88"/>
      <c r="AC191" s="88"/>
      <c r="AD191" s="88"/>
      <c r="AE191" s="92"/>
      <c r="AF191" s="92"/>
      <c r="AG191" s="92"/>
      <c r="AH191" s="92"/>
      <c r="AI191" s="92"/>
      <c r="AJ191" s="92"/>
      <c r="AK191" s="92"/>
      <c r="AL191" s="92"/>
    </row>
    <row r="192" spans="1:38" ht="10.5" x14ac:dyDescent="0.25">
      <c r="A192" s="21"/>
      <c r="B192" s="80"/>
      <c r="C192" s="22"/>
      <c r="D192" s="24"/>
      <c r="E192" s="16"/>
      <c r="F192" s="23"/>
      <c r="G192" s="16"/>
      <c r="H192" s="16"/>
      <c r="I192" s="22"/>
      <c r="J192" s="24"/>
      <c r="K192" s="24"/>
      <c r="L192" s="25"/>
      <c r="M192" s="25"/>
      <c r="N192" s="24"/>
      <c r="O192" s="24"/>
      <c r="P192" s="24"/>
      <c r="Q192" s="26"/>
      <c r="R192" s="64" t="str">
        <f t="shared" si="13"/>
        <v/>
      </c>
      <c r="S192" s="31"/>
      <c r="T192" s="69" t="str">
        <f t="shared" si="18"/>
        <v>-</v>
      </c>
      <c r="U192" s="96" t="str">
        <f>IFERROR(IF(D192="","",VLOOKUP(D192,BDKS[],3,FALSE)),TRUE)</f>
        <v/>
      </c>
      <c r="V192" s="96" t="str">
        <f t="shared" si="14"/>
        <v/>
      </c>
      <c r="W192" s="96" t="str">
        <f t="shared" si="15"/>
        <v/>
      </c>
      <c r="X192" s="98" t="str">
        <f t="shared" si="16"/>
        <v/>
      </c>
      <c r="Y192" s="96" t="str">
        <f t="shared" si="17"/>
        <v/>
      </c>
      <c r="Z192" s="88"/>
      <c r="AA192" s="88"/>
      <c r="AB192" s="88"/>
      <c r="AC192" s="88"/>
      <c r="AD192" s="88"/>
      <c r="AE192" s="92"/>
      <c r="AF192" s="92"/>
      <c r="AG192" s="92"/>
      <c r="AH192" s="92"/>
      <c r="AI192" s="92"/>
      <c r="AJ192" s="92"/>
      <c r="AK192" s="92"/>
      <c r="AL192" s="92"/>
    </row>
    <row r="193" spans="1:38" ht="10.5" x14ac:dyDescent="0.25">
      <c r="A193" s="21"/>
      <c r="B193" s="80"/>
      <c r="C193" s="22"/>
      <c r="D193" s="24"/>
      <c r="E193" s="16"/>
      <c r="F193" s="23"/>
      <c r="G193" s="16"/>
      <c r="H193" s="16"/>
      <c r="I193" s="22"/>
      <c r="J193" s="24"/>
      <c r="K193" s="24"/>
      <c r="L193" s="25"/>
      <c r="M193" s="25"/>
      <c r="N193" s="24"/>
      <c r="O193" s="24"/>
      <c r="P193" s="24"/>
      <c r="Q193" s="26"/>
      <c r="R193" s="64" t="str">
        <f t="shared" si="13"/>
        <v/>
      </c>
      <c r="S193" s="31"/>
      <c r="T193" s="69" t="str">
        <f t="shared" si="18"/>
        <v>-</v>
      </c>
      <c r="U193" s="96" t="str">
        <f>IFERROR(IF(D193="","",VLOOKUP(D193,BDKS[],3,FALSE)),TRUE)</f>
        <v/>
      </c>
      <c r="V193" s="96" t="str">
        <f t="shared" si="14"/>
        <v/>
      </c>
      <c r="W193" s="96" t="str">
        <f t="shared" si="15"/>
        <v/>
      </c>
      <c r="X193" s="98" t="str">
        <f t="shared" si="16"/>
        <v/>
      </c>
      <c r="Y193" s="96" t="str">
        <f t="shared" si="17"/>
        <v/>
      </c>
      <c r="Z193" s="88"/>
      <c r="AA193" s="88"/>
      <c r="AB193" s="88"/>
      <c r="AC193" s="88"/>
      <c r="AD193" s="88"/>
      <c r="AE193" s="92"/>
      <c r="AF193" s="92"/>
      <c r="AG193" s="92"/>
      <c r="AH193" s="92"/>
      <c r="AI193" s="92"/>
      <c r="AJ193" s="92"/>
      <c r="AK193" s="92"/>
      <c r="AL193" s="92"/>
    </row>
    <row r="194" spans="1:38" ht="10.5" x14ac:dyDescent="0.25">
      <c r="A194" s="21"/>
      <c r="B194" s="80"/>
      <c r="C194" s="22"/>
      <c r="D194" s="24"/>
      <c r="E194" s="16"/>
      <c r="F194" s="23"/>
      <c r="G194" s="16"/>
      <c r="H194" s="16"/>
      <c r="I194" s="22"/>
      <c r="J194" s="24"/>
      <c r="K194" s="24"/>
      <c r="L194" s="25"/>
      <c r="M194" s="25"/>
      <c r="N194" s="24"/>
      <c r="O194" s="24"/>
      <c r="P194" s="24"/>
      <c r="Q194" s="26"/>
      <c r="R194" s="64" t="str">
        <f t="shared" si="13"/>
        <v/>
      </c>
      <c r="S194" s="31"/>
      <c r="T194" s="69" t="str">
        <f t="shared" si="18"/>
        <v>-</v>
      </c>
      <c r="U194" s="96" t="str">
        <f>IFERROR(IF(D194="","",VLOOKUP(D194,BDKS[],3,FALSE)),TRUE)</f>
        <v/>
      </c>
      <c r="V194" s="96" t="str">
        <f t="shared" si="14"/>
        <v/>
      </c>
      <c r="W194" s="96" t="str">
        <f t="shared" si="15"/>
        <v/>
      </c>
      <c r="X194" s="98" t="str">
        <f t="shared" si="16"/>
        <v/>
      </c>
      <c r="Y194" s="96" t="str">
        <f t="shared" si="17"/>
        <v/>
      </c>
      <c r="Z194" s="88"/>
      <c r="AA194" s="88"/>
      <c r="AB194" s="88"/>
      <c r="AC194" s="88"/>
      <c r="AD194" s="88"/>
      <c r="AE194" s="92"/>
      <c r="AF194" s="92"/>
      <c r="AG194" s="92"/>
      <c r="AH194" s="92"/>
      <c r="AI194" s="92"/>
      <c r="AJ194" s="92"/>
      <c r="AK194" s="92"/>
      <c r="AL194" s="92"/>
    </row>
    <row r="195" spans="1:38" ht="10.5" x14ac:dyDescent="0.25">
      <c r="A195" s="21"/>
      <c r="B195" s="80"/>
      <c r="C195" s="22"/>
      <c r="D195" s="24"/>
      <c r="E195" s="16"/>
      <c r="F195" s="23"/>
      <c r="G195" s="16"/>
      <c r="H195" s="16"/>
      <c r="I195" s="22"/>
      <c r="J195" s="24"/>
      <c r="K195" s="24"/>
      <c r="L195" s="25"/>
      <c r="M195" s="25"/>
      <c r="N195" s="24"/>
      <c r="O195" s="24"/>
      <c r="P195" s="24"/>
      <c r="Q195" s="26"/>
      <c r="R195" s="64" t="str">
        <f t="shared" si="13"/>
        <v/>
      </c>
      <c r="S195" s="31"/>
      <c r="T195" s="69" t="str">
        <f t="shared" si="18"/>
        <v>-</v>
      </c>
      <c r="U195" s="96" t="str">
        <f>IFERROR(IF(D195="","",VLOOKUP(D195,BDKS[],3,FALSE)),TRUE)</f>
        <v/>
      </c>
      <c r="V195" s="96" t="str">
        <f t="shared" si="14"/>
        <v/>
      </c>
      <c r="W195" s="96" t="str">
        <f t="shared" si="15"/>
        <v/>
      </c>
      <c r="X195" s="98" t="str">
        <f t="shared" si="16"/>
        <v/>
      </c>
      <c r="Y195" s="96" t="str">
        <f t="shared" si="17"/>
        <v/>
      </c>
      <c r="Z195" s="88"/>
      <c r="AA195" s="88"/>
      <c r="AB195" s="88"/>
      <c r="AC195" s="88"/>
      <c r="AD195" s="88"/>
      <c r="AE195" s="92"/>
      <c r="AF195" s="92"/>
      <c r="AG195" s="92"/>
      <c r="AH195" s="92"/>
      <c r="AI195" s="92"/>
      <c r="AJ195" s="92"/>
      <c r="AK195" s="92"/>
      <c r="AL195" s="92"/>
    </row>
    <row r="196" spans="1:38" ht="10.5" x14ac:dyDescent="0.25">
      <c r="A196" s="21"/>
      <c r="B196" s="80"/>
      <c r="C196" s="22"/>
      <c r="D196" s="24"/>
      <c r="E196" s="16"/>
      <c r="F196" s="23"/>
      <c r="G196" s="16"/>
      <c r="H196" s="16"/>
      <c r="I196" s="22"/>
      <c r="J196" s="24"/>
      <c r="K196" s="24"/>
      <c r="L196" s="25"/>
      <c r="M196" s="25"/>
      <c r="N196" s="24"/>
      <c r="O196" s="24"/>
      <c r="P196" s="24"/>
      <c r="Q196" s="26"/>
      <c r="R196" s="64" t="str">
        <f t="shared" si="13"/>
        <v/>
      </c>
      <c r="S196" s="31"/>
      <c r="T196" s="69" t="str">
        <f t="shared" si="18"/>
        <v>-</v>
      </c>
      <c r="U196" s="96" t="str">
        <f>IFERROR(IF(D196="","",VLOOKUP(D196,BDKS[],3,FALSE)),TRUE)</f>
        <v/>
      </c>
      <c r="V196" s="96" t="str">
        <f t="shared" si="14"/>
        <v/>
      </c>
      <c r="W196" s="96" t="str">
        <f t="shared" si="15"/>
        <v/>
      </c>
      <c r="X196" s="98" t="str">
        <f t="shared" si="16"/>
        <v/>
      </c>
      <c r="Y196" s="96" t="str">
        <f t="shared" si="17"/>
        <v/>
      </c>
      <c r="Z196" s="88"/>
      <c r="AA196" s="88"/>
      <c r="AB196" s="88"/>
      <c r="AC196" s="88"/>
      <c r="AD196" s="88"/>
      <c r="AE196" s="92"/>
      <c r="AF196" s="92"/>
      <c r="AG196" s="92"/>
      <c r="AH196" s="92"/>
      <c r="AI196" s="92"/>
      <c r="AJ196" s="92"/>
      <c r="AK196" s="92"/>
      <c r="AL196" s="92"/>
    </row>
    <row r="197" spans="1:38" ht="10.5" x14ac:dyDescent="0.25">
      <c r="A197" s="21"/>
      <c r="B197" s="80"/>
      <c r="C197" s="22"/>
      <c r="D197" s="24"/>
      <c r="E197" s="16"/>
      <c r="F197" s="23"/>
      <c r="G197" s="16"/>
      <c r="H197" s="16"/>
      <c r="I197" s="22"/>
      <c r="J197" s="24"/>
      <c r="K197" s="24"/>
      <c r="L197" s="25"/>
      <c r="M197" s="25"/>
      <c r="N197" s="24"/>
      <c r="O197" s="24"/>
      <c r="P197" s="24"/>
      <c r="Q197" s="26"/>
      <c r="R197" s="64" t="str">
        <f t="shared" si="13"/>
        <v/>
      </c>
      <c r="S197" s="31"/>
      <c r="T197" s="69" t="str">
        <f t="shared" si="18"/>
        <v>-</v>
      </c>
      <c r="U197" s="96" t="str">
        <f>IFERROR(IF(D197="","",VLOOKUP(D197,BDKS[],3,FALSE)),TRUE)</f>
        <v/>
      </c>
      <c r="V197" s="96" t="str">
        <f t="shared" si="14"/>
        <v/>
      </c>
      <c r="W197" s="96" t="str">
        <f t="shared" si="15"/>
        <v/>
      </c>
      <c r="X197" s="98" t="str">
        <f t="shared" si="16"/>
        <v/>
      </c>
      <c r="Y197" s="96" t="str">
        <f t="shared" si="17"/>
        <v/>
      </c>
      <c r="Z197" s="88"/>
      <c r="AA197" s="88"/>
      <c r="AB197" s="88"/>
      <c r="AC197" s="88"/>
      <c r="AD197" s="88"/>
      <c r="AE197" s="92"/>
      <c r="AF197" s="92"/>
      <c r="AG197" s="92"/>
      <c r="AH197" s="92"/>
      <c r="AI197" s="92"/>
      <c r="AJ197" s="92"/>
      <c r="AK197" s="92"/>
      <c r="AL197" s="92"/>
    </row>
    <row r="198" spans="1:38" ht="10.5" x14ac:dyDescent="0.25">
      <c r="A198" s="21"/>
      <c r="B198" s="80"/>
      <c r="C198" s="22"/>
      <c r="D198" s="24"/>
      <c r="E198" s="16"/>
      <c r="F198" s="23"/>
      <c r="G198" s="16"/>
      <c r="H198" s="16"/>
      <c r="I198" s="22"/>
      <c r="J198" s="24"/>
      <c r="K198" s="24"/>
      <c r="L198" s="25"/>
      <c r="M198" s="25"/>
      <c r="N198" s="24"/>
      <c r="O198" s="24"/>
      <c r="P198" s="24"/>
      <c r="Q198" s="26"/>
      <c r="R198" s="64" t="str">
        <f t="shared" si="13"/>
        <v/>
      </c>
      <c r="S198" s="31"/>
      <c r="T198" s="69" t="str">
        <f t="shared" si="18"/>
        <v>-</v>
      </c>
      <c r="U198" s="96" t="str">
        <f>IFERROR(IF(D198="","",VLOOKUP(D198,BDKS[],3,FALSE)),TRUE)</f>
        <v/>
      </c>
      <c r="V198" s="96" t="str">
        <f t="shared" si="14"/>
        <v/>
      </c>
      <c r="W198" s="96" t="str">
        <f t="shared" si="15"/>
        <v/>
      </c>
      <c r="X198" s="98" t="str">
        <f t="shared" si="16"/>
        <v/>
      </c>
      <c r="Y198" s="96" t="str">
        <f t="shared" si="17"/>
        <v/>
      </c>
      <c r="Z198" s="88"/>
      <c r="AA198" s="88"/>
      <c r="AB198" s="88"/>
      <c r="AC198" s="88"/>
      <c r="AD198" s="88"/>
      <c r="AE198" s="92"/>
      <c r="AF198" s="92"/>
      <c r="AG198" s="92"/>
      <c r="AH198" s="92"/>
      <c r="AI198" s="92"/>
      <c r="AJ198" s="92"/>
      <c r="AK198" s="92"/>
      <c r="AL198" s="92"/>
    </row>
    <row r="199" spans="1:38" ht="10.5" x14ac:dyDescent="0.25">
      <c r="A199" s="21"/>
      <c r="B199" s="80"/>
      <c r="C199" s="22"/>
      <c r="D199" s="24"/>
      <c r="E199" s="16"/>
      <c r="F199" s="23"/>
      <c r="G199" s="16"/>
      <c r="H199" s="16"/>
      <c r="I199" s="22"/>
      <c r="J199" s="24"/>
      <c r="K199" s="24"/>
      <c r="L199" s="25"/>
      <c r="M199" s="25"/>
      <c r="N199" s="24"/>
      <c r="O199" s="24"/>
      <c r="P199" s="24"/>
      <c r="Q199" s="26"/>
      <c r="R199" s="64" t="str">
        <f t="shared" si="13"/>
        <v/>
      </c>
      <c r="S199" s="31"/>
      <c r="T199" s="69" t="str">
        <f t="shared" si="18"/>
        <v>-</v>
      </c>
      <c r="U199" s="96" t="str">
        <f>IFERROR(IF(D199="","",VLOOKUP(D199,BDKS[],3,FALSE)),TRUE)</f>
        <v/>
      </c>
      <c r="V199" s="96" t="str">
        <f t="shared" si="14"/>
        <v/>
      </c>
      <c r="W199" s="96" t="str">
        <f t="shared" si="15"/>
        <v/>
      </c>
      <c r="X199" s="98" t="str">
        <f t="shared" si="16"/>
        <v/>
      </c>
      <c r="Y199" s="96" t="str">
        <f t="shared" si="17"/>
        <v/>
      </c>
      <c r="Z199" s="88"/>
      <c r="AA199" s="88"/>
      <c r="AB199" s="88"/>
      <c r="AC199" s="88"/>
      <c r="AD199" s="88"/>
      <c r="AE199" s="92"/>
      <c r="AF199" s="92"/>
      <c r="AG199" s="92"/>
      <c r="AH199" s="92"/>
      <c r="AI199" s="92"/>
      <c r="AJ199" s="92"/>
      <c r="AK199" s="92"/>
      <c r="AL199" s="92"/>
    </row>
    <row r="200" spans="1:38" ht="10.5" x14ac:dyDescent="0.25">
      <c r="A200" s="21"/>
      <c r="B200" s="80"/>
      <c r="C200" s="22"/>
      <c r="D200" s="24"/>
      <c r="E200" s="16"/>
      <c r="F200" s="23"/>
      <c r="G200" s="16"/>
      <c r="H200" s="16"/>
      <c r="I200" s="22"/>
      <c r="J200" s="24"/>
      <c r="K200" s="24"/>
      <c r="L200" s="25"/>
      <c r="M200" s="25"/>
      <c r="N200" s="24"/>
      <c r="O200" s="24"/>
      <c r="P200" s="24"/>
      <c r="Q200" s="26"/>
      <c r="R200" s="64" t="str">
        <f t="shared" ref="R200:R263" si="19">IF(U200=TRUE,"B-DKS Nummer nicht vorhanden","")</f>
        <v/>
      </c>
      <c r="S200" s="31"/>
      <c r="T200" s="69" t="str">
        <f t="shared" si="18"/>
        <v>-</v>
      </c>
      <c r="U200" s="96" t="str">
        <f>IFERROR(IF(D200="","",VLOOKUP(D200,BDKS[],3,FALSE)),TRUE)</f>
        <v/>
      </c>
      <c r="V200" s="96" t="str">
        <f t="shared" ref="V200:V263" si="20">IF(U200=TRUE,"",IF(U200="","",ROUNDDOWN(U200*1.25,2)))</f>
        <v/>
      </c>
      <c r="W200" s="96" t="str">
        <f t="shared" ref="W200:W263" si="21">IF(U200=TRUE,"",IF(M200="","",IF(U200="","",IF(M200&lt;=U200,TRUE,FALSE))))</f>
        <v/>
      </c>
      <c r="X200" s="98" t="str">
        <f t="shared" ref="X200:X263" si="22">IF(M200="","",IF(AND(M200&gt;U200,M200&lt;=V200),TRUE,FALSE))</f>
        <v/>
      </c>
      <c r="Y200" s="96" t="str">
        <f t="shared" ref="Y200:Y263" si="23">IF(M200="","",IF(M200&gt;V200,TRUE,FALSE))</f>
        <v/>
      </c>
      <c r="Z200" s="88"/>
      <c r="AA200" s="88"/>
      <c r="AB200" s="88"/>
      <c r="AC200" s="88"/>
      <c r="AD200" s="88"/>
      <c r="AE200" s="92"/>
      <c r="AF200" s="92"/>
      <c r="AG200" s="92"/>
      <c r="AH200" s="92"/>
      <c r="AI200" s="92"/>
      <c r="AJ200" s="92"/>
      <c r="AK200" s="92"/>
      <c r="AL200" s="92"/>
    </row>
    <row r="201" spans="1:38" ht="10.5" x14ac:dyDescent="0.25">
      <c r="A201" s="21"/>
      <c r="B201" s="80"/>
      <c r="C201" s="22"/>
      <c r="D201" s="24"/>
      <c r="E201" s="16"/>
      <c r="F201" s="23"/>
      <c r="G201" s="16"/>
      <c r="H201" s="16"/>
      <c r="I201" s="22"/>
      <c r="J201" s="24"/>
      <c r="K201" s="24"/>
      <c r="L201" s="25"/>
      <c r="M201" s="25"/>
      <c r="N201" s="24"/>
      <c r="O201" s="24"/>
      <c r="P201" s="24"/>
      <c r="Q201" s="26"/>
      <c r="R201" s="64" t="str">
        <f t="shared" si="19"/>
        <v/>
      </c>
      <c r="S201" s="31"/>
      <c r="T201" s="69" t="str">
        <f t="shared" si="18"/>
        <v>-</v>
      </c>
      <c r="U201" s="96" t="str">
        <f>IFERROR(IF(D201="","",VLOOKUP(D201,BDKS[],3,FALSE)),TRUE)</f>
        <v/>
      </c>
      <c r="V201" s="96" t="str">
        <f t="shared" si="20"/>
        <v/>
      </c>
      <c r="W201" s="96" t="str">
        <f t="shared" si="21"/>
        <v/>
      </c>
      <c r="X201" s="98" t="str">
        <f t="shared" si="22"/>
        <v/>
      </c>
      <c r="Y201" s="96" t="str">
        <f t="shared" si="23"/>
        <v/>
      </c>
      <c r="Z201" s="88"/>
      <c r="AA201" s="88"/>
      <c r="AB201" s="88"/>
      <c r="AC201" s="88"/>
      <c r="AD201" s="88"/>
      <c r="AE201" s="92"/>
      <c r="AF201" s="92"/>
      <c r="AG201" s="92"/>
      <c r="AH201" s="92"/>
      <c r="AI201" s="92"/>
      <c r="AJ201" s="92"/>
      <c r="AK201" s="92"/>
      <c r="AL201" s="92"/>
    </row>
    <row r="202" spans="1:38" ht="10.5" x14ac:dyDescent="0.25">
      <c r="A202" s="21"/>
      <c r="B202" s="80"/>
      <c r="C202" s="22"/>
      <c r="D202" s="24"/>
      <c r="E202" s="16"/>
      <c r="F202" s="23"/>
      <c r="G202" s="16"/>
      <c r="H202" s="16"/>
      <c r="I202" s="22"/>
      <c r="J202" s="24"/>
      <c r="K202" s="24"/>
      <c r="L202" s="25"/>
      <c r="M202" s="25"/>
      <c r="N202" s="24"/>
      <c r="O202" s="24"/>
      <c r="P202" s="24"/>
      <c r="Q202" s="26"/>
      <c r="R202" s="64" t="str">
        <f t="shared" si="19"/>
        <v/>
      </c>
      <c r="S202" s="31"/>
      <c r="T202" s="69" t="str">
        <f t="shared" si="18"/>
        <v>-</v>
      </c>
      <c r="U202" s="96" t="str">
        <f>IFERROR(IF(D202="","",VLOOKUP(D202,BDKS[],3,FALSE)),TRUE)</f>
        <v/>
      </c>
      <c r="V202" s="96" t="str">
        <f t="shared" si="20"/>
        <v/>
      </c>
      <c r="W202" s="96" t="str">
        <f t="shared" si="21"/>
        <v/>
      </c>
      <c r="X202" s="98" t="str">
        <f t="shared" si="22"/>
        <v/>
      </c>
      <c r="Y202" s="96" t="str">
        <f t="shared" si="23"/>
        <v/>
      </c>
      <c r="Z202" s="88"/>
      <c r="AA202" s="88"/>
      <c r="AB202" s="88"/>
      <c r="AC202" s="88"/>
      <c r="AD202" s="88"/>
      <c r="AE202" s="92"/>
      <c r="AF202" s="92"/>
      <c r="AG202" s="92"/>
      <c r="AH202" s="92"/>
      <c r="AI202" s="92"/>
      <c r="AJ202" s="92"/>
      <c r="AK202" s="92"/>
      <c r="AL202" s="92"/>
    </row>
    <row r="203" spans="1:38" ht="10.5" x14ac:dyDescent="0.25">
      <c r="A203" s="21"/>
      <c r="B203" s="80"/>
      <c r="C203" s="22"/>
      <c r="D203" s="24"/>
      <c r="E203" s="16"/>
      <c r="F203" s="23"/>
      <c r="G203" s="16"/>
      <c r="H203" s="16"/>
      <c r="I203" s="22"/>
      <c r="J203" s="24"/>
      <c r="K203" s="24"/>
      <c r="L203" s="25"/>
      <c r="M203" s="25"/>
      <c r="N203" s="24"/>
      <c r="O203" s="24"/>
      <c r="P203" s="24"/>
      <c r="Q203" s="26"/>
      <c r="R203" s="64" t="str">
        <f t="shared" si="19"/>
        <v/>
      </c>
      <c r="S203" s="31"/>
      <c r="T203" s="69" t="str">
        <f t="shared" si="18"/>
        <v>-</v>
      </c>
      <c r="U203" s="96" t="str">
        <f>IFERROR(IF(D203="","",VLOOKUP(D203,BDKS[],3,FALSE)),TRUE)</f>
        <v/>
      </c>
      <c r="V203" s="96" t="str">
        <f t="shared" si="20"/>
        <v/>
      </c>
      <c r="W203" s="96" t="str">
        <f t="shared" si="21"/>
        <v/>
      </c>
      <c r="X203" s="98" t="str">
        <f t="shared" si="22"/>
        <v/>
      </c>
      <c r="Y203" s="96" t="str">
        <f t="shared" si="23"/>
        <v/>
      </c>
      <c r="Z203" s="88"/>
      <c r="AA203" s="88"/>
      <c r="AB203" s="88"/>
      <c r="AC203" s="88"/>
      <c r="AD203" s="88"/>
      <c r="AE203" s="92"/>
      <c r="AF203" s="92"/>
      <c r="AG203" s="92"/>
      <c r="AH203" s="92"/>
      <c r="AI203" s="92"/>
      <c r="AJ203" s="92"/>
      <c r="AK203" s="92"/>
      <c r="AL203" s="92"/>
    </row>
    <row r="204" spans="1:38" ht="10.5" x14ac:dyDescent="0.25">
      <c r="A204" s="21"/>
      <c r="B204" s="80"/>
      <c r="C204" s="22"/>
      <c r="D204" s="24"/>
      <c r="E204" s="16"/>
      <c r="F204" s="23"/>
      <c r="G204" s="16"/>
      <c r="H204" s="16"/>
      <c r="I204" s="22"/>
      <c r="J204" s="24"/>
      <c r="K204" s="24"/>
      <c r="L204" s="25"/>
      <c r="M204" s="25"/>
      <c r="N204" s="24"/>
      <c r="O204" s="24"/>
      <c r="P204" s="24"/>
      <c r="Q204" s="26"/>
      <c r="R204" s="64" t="str">
        <f t="shared" si="19"/>
        <v/>
      </c>
      <c r="S204" s="31"/>
      <c r="T204" s="69" t="str">
        <f t="shared" si="18"/>
        <v>-</v>
      </c>
      <c r="U204" s="96" t="str">
        <f>IFERROR(IF(D204="","",VLOOKUP(D204,BDKS[],3,FALSE)),TRUE)</f>
        <v/>
      </c>
      <c r="V204" s="96" t="str">
        <f t="shared" si="20"/>
        <v/>
      </c>
      <c r="W204" s="96" t="str">
        <f t="shared" si="21"/>
        <v/>
      </c>
      <c r="X204" s="98" t="str">
        <f t="shared" si="22"/>
        <v/>
      </c>
      <c r="Y204" s="96" t="str">
        <f t="shared" si="23"/>
        <v/>
      </c>
      <c r="Z204" s="88"/>
      <c r="AA204" s="88"/>
      <c r="AB204" s="88"/>
      <c r="AC204" s="88"/>
      <c r="AD204" s="88"/>
      <c r="AE204" s="92"/>
      <c r="AF204" s="92"/>
      <c r="AG204" s="92"/>
      <c r="AH204" s="92"/>
      <c r="AI204" s="92"/>
      <c r="AJ204" s="92"/>
      <c r="AK204" s="92"/>
      <c r="AL204" s="92"/>
    </row>
    <row r="205" spans="1:38" ht="10.5" x14ac:dyDescent="0.25">
      <c r="A205" s="21"/>
      <c r="B205" s="80"/>
      <c r="C205" s="22"/>
      <c r="D205" s="24"/>
      <c r="E205" s="16"/>
      <c r="F205" s="23"/>
      <c r="G205" s="16"/>
      <c r="H205" s="16"/>
      <c r="I205" s="22"/>
      <c r="J205" s="24"/>
      <c r="K205" s="24"/>
      <c r="L205" s="25"/>
      <c r="M205" s="25"/>
      <c r="N205" s="24"/>
      <c r="O205" s="24"/>
      <c r="P205" s="24"/>
      <c r="Q205" s="26"/>
      <c r="R205" s="64" t="str">
        <f t="shared" si="19"/>
        <v/>
      </c>
      <c r="S205" s="31"/>
      <c r="T205" s="69" t="str">
        <f t="shared" si="18"/>
        <v>-</v>
      </c>
      <c r="U205" s="96" t="str">
        <f>IFERROR(IF(D205="","",VLOOKUP(D205,BDKS[],3,FALSE)),TRUE)</f>
        <v/>
      </c>
      <c r="V205" s="96" t="str">
        <f t="shared" si="20"/>
        <v/>
      </c>
      <c r="W205" s="96" t="str">
        <f t="shared" si="21"/>
        <v/>
      </c>
      <c r="X205" s="98" t="str">
        <f t="shared" si="22"/>
        <v/>
      </c>
      <c r="Y205" s="96" t="str">
        <f t="shared" si="23"/>
        <v/>
      </c>
      <c r="Z205" s="88"/>
      <c r="AA205" s="88"/>
      <c r="AB205" s="88"/>
      <c r="AC205" s="88"/>
      <c r="AD205" s="88"/>
      <c r="AE205" s="92"/>
      <c r="AF205" s="92"/>
      <c r="AG205" s="92"/>
      <c r="AH205" s="92"/>
      <c r="AI205" s="92"/>
      <c r="AJ205" s="92"/>
      <c r="AK205" s="92"/>
      <c r="AL205" s="92"/>
    </row>
    <row r="206" spans="1:38" ht="10.5" x14ac:dyDescent="0.25">
      <c r="A206" s="21"/>
      <c r="B206" s="80"/>
      <c r="C206" s="22"/>
      <c r="D206" s="24"/>
      <c r="E206" s="16"/>
      <c r="F206" s="23"/>
      <c r="G206" s="16"/>
      <c r="H206" s="16"/>
      <c r="I206" s="22"/>
      <c r="J206" s="24"/>
      <c r="K206" s="24"/>
      <c r="L206" s="25"/>
      <c r="M206" s="25"/>
      <c r="N206" s="24"/>
      <c r="O206" s="24"/>
      <c r="P206" s="24"/>
      <c r="Q206" s="26"/>
      <c r="R206" s="64" t="str">
        <f t="shared" si="19"/>
        <v/>
      </c>
      <c r="S206" s="31"/>
      <c r="T206" s="69" t="str">
        <f t="shared" si="18"/>
        <v>-</v>
      </c>
      <c r="U206" s="96" t="str">
        <f>IFERROR(IF(D206="","",VLOOKUP(D206,BDKS[],3,FALSE)),TRUE)</f>
        <v/>
      </c>
      <c r="V206" s="96" t="str">
        <f t="shared" si="20"/>
        <v/>
      </c>
      <c r="W206" s="96" t="str">
        <f t="shared" si="21"/>
        <v/>
      </c>
      <c r="X206" s="98" t="str">
        <f t="shared" si="22"/>
        <v/>
      </c>
      <c r="Y206" s="96" t="str">
        <f t="shared" si="23"/>
        <v/>
      </c>
      <c r="Z206" s="88"/>
      <c r="AA206" s="88"/>
      <c r="AB206" s="88"/>
      <c r="AC206" s="88"/>
      <c r="AD206" s="88"/>
      <c r="AE206" s="92"/>
      <c r="AF206" s="92"/>
      <c r="AG206" s="92"/>
      <c r="AH206" s="92"/>
      <c r="AI206" s="92"/>
      <c r="AJ206" s="92"/>
      <c r="AK206" s="92"/>
      <c r="AL206" s="92"/>
    </row>
    <row r="207" spans="1:38" ht="10.5" x14ac:dyDescent="0.25">
      <c r="A207" s="21"/>
      <c r="B207" s="80"/>
      <c r="C207" s="22"/>
      <c r="D207" s="24"/>
      <c r="E207" s="16"/>
      <c r="F207" s="23"/>
      <c r="G207" s="16"/>
      <c r="H207" s="16"/>
      <c r="I207" s="22"/>
      <c r="J207" s="24"/>
      <c r="K207" s="24"/>
      <c r="L207" s="25"/>
      <c r="M207" s="25"/>
      <c r="N207" s="24"/>
      <c r="O207" s="24"/>
      <c r="P207" s="24"/>
      <c r="Q207" s="26"/>
      <c r="R207" s="64" t="str">
        <f t="shared" si="19"/>
        <v/>
      </c>
      <c r="S207" s="31"/>
      <c r="T207" s="69" t="str">
        <f t="shared" si="18"/>
        <v>-</v>
      </c>
      <c r="U207" s="96" t="str">
        <f>IFERROR(IF(D207="","",VLOOKUP(D207,BDKS[],3,FALSE)),TRUE)</f>
        <v/>
      </c>
      <c r="V207" s="96" t="str">
        <f t="shared" si="20"/>
        <v/>
      </c>
      <c r="W207" s="96" t="str">
        <f t="shared" si="21"/>
        <v/>
      </c>
      <c r="X207" s="98" t="str">
        <f t="shared" si="22"/>
        <v/>
      </c>
      <c r="Y207" s="96" t="str">
        <f t="shared" si="23"/>
        <v/>
      </c>
      <c r="Z207" s="88"/>
      <c r="AA207" s="88"/>
      <c r="AB207" s="88"/>
      <c r="AC207" s="88"/>
      <c r="AD207" s="88"/>
      <c r="AE207" s="92"/>
      <c r="AF207" s="92"/>
      <c r="AG207" s="92"/>
      <c r="AH207" s="92"/>
      <c r="AI207" s="92"/>
      <c r="AJ207" s="92"/>
      <c r="AK207" s="92"/>
      <c r="AL207" s="92"/>
    </row>
    <row r="208" spans="1:38" ht="10.5" x14ac:dyDescent="0.25">
      <c r="A208" s="21"/>
      <c r="B208" s="80"/>
      <c r="C208" s="22"/>
      <c r="D208" s="24"/>
      <c r="E208" s="16"/>
      <c r="F208" s="23"/>
      <c r="G208" s="16"/>
      <c r="H208" s="16"/>
      <c r="I208" s="22"/>
      <c r="J208" s="24"/>
      <c r="K208" s="24"/>
      <c r="L208" s="25"/>
      <c r="M208" s="25"/>
      <c r="N208" s="24"/>
      <c r="O208" s="24"/>
      <c r="P208" s="24"/>
      <c r="Q208" s="26"/>
      <c r="R208" s="64" t="str">
        <f t="shared" si="19"/>
        <v/>
      </c>
      <c r="S208" s="31"/>
      <c r="T208" s="69" t="str">
        <f t="shared" si="18"/>
        <v>-</v>
      </c>
      <c r="U208" s="96" t="str">
        <f>IFERROR(IF(D208="","",VLOOKUP(D208,BDKS[],3,FALSE)),TRUE)</f>
        <v/>
      </c>
      <c r="V208" s="96" t="str">
        <f t="shared" si="20"/>
        <v/>
      </c>
      <c r="W208" s="96" t="str">
        <f t="shared" si="21"/>
        <v/>
      </c>
      <c r="X208" s="98" t="str">
        <f t="shared" si="22"/>
        <v/>
      </c>
      <c r="Y208" s="96" t="str">
        <f t="shared" si="23"/>
        <v/>
      </c>
      <c r="Z208" s="88"/>
      <c r="AA208" s="88"/>
      <c r="AB208" s="88"/>
      <c r="AC208" s="88"/>
      <c r="AD208" s="88"/>
      <c r="AE208" s="92"/>
      <c r="AF208" s="92"/>
      <c r="AG208" s="92"/>
      <c r="AH208" s="92"/>
      <c r="AI208" s="92"/>
      <c r="AJ208" s="92"/>
      <c r="AK208" s="92"/>
      <c r="AL208" s="92"/>
    </row>
    <row r="209" spans="1:38" ht="10.5" x14ac:dyDescent="0.25">
      <c r="A209" s="21"/>
      <c r="B209" s="80"/>
      <c r="C209" s="22"/>
      <c r="D209" s="24"/>
      <c r="E209" s="16"/>
      <c r="F209" s="23"/>
      <c r="G209" s="16"/>
      <c r="H209" s="16"/>
      <c r="I209" s="22"/>
      <c r="J209" s="24"/>
      <c r="K209" s="24"/>
      <c r="L209" s="25"/>
      <c r="M209" s="25"/>
      <c r="N209" s="24"/>
      <c r="O209" s="24"/>
      <c r="P209" s="24"/>
      <c r="Q209" s="26"/>
      <c r="R209" s="64" t="str">
        <f t="shared" si="19"/>
        <v/>
      </c>
      <c r="S209" s="31"/>
      <c r="T209" s="69" t="str">
        <f t="shared" si="18"/>
        <v>-</v>
      </c>
      <c r="U209" s="96" t="str">
        <f>IFERROR(IF(D209="","",VLOOKUP(D209,BDKS[],3,FALSE)),TRUE)</f>
        <v/>
      </c>
      <c r="V209" s="96" t="str">
        <f t="shared" si="20"/>
        <v/>
      </c>
      <c r="W209" s="96" t="str">
        <f t="shared" si="21"/>
        <v/>
      </c>
      <c r="X209" s="98" t="str">
        <f t="shared" si="22"/>
        <v/>
      </c>
      <c r="Y209" s="96" t="str">
        <f t="shared" si="23"/>
        <v/>
      </c>
      <c r="Z209" s="88"/>
      <c r="AA209" s="88"/>
      <c r="AB209" s="88"/>
      <c r="AC209" s="88"/>
      <c r="AD209" s="88"/>
      <c r="AE209" s="92"/>
      <c r="AF209" s="92"/>
      <c r="AG209" s="92"/>
      <c r="AH209" s="92"/>
      <c r="AI209" s="92"/>
      <c r="AJ209" s="92"/>
      <c r="AK209" s="92"/>
      <c r="AL209" s="92"/>
    </row>
    <row r="210" spans="1:38" ht="10.5" x14ac:dyDescent="0.25">
      <c r="A210" s="21"/>
      <c r="B210" s="80"/>
      <c r="C210" s="22"/>
      <c r="D210" s="24"/>
      <c r="E210" s="16"/>
      <c r="F210" s="23"/>
      <c r="G210" s="16"/>
      <c r="H210" s="16"/>
      <c r="I210" s="22"/>
      <c r="J210" s="24"/>
      <c r="K210" s="24"/>
      <c r="L210" s="25"/>
      <c r="M210" s="25"/>
      <c r="N210" s="24"/>
      <c r="O210" s="24"/>
      <c r="P210" s="24"/>
      <c r="Q210" s="26"/>
      <c r="R210" s="64" t="str">
        <f t="shared" si="19"/>
        <v/>
      </c>
      <c r="S210" s="31"/>
      <c r="T210" s="69" t="str">
        <f t="shared" si="18"/>
        <v>-</v>
      </c>
      <c r="U210" s="96" t="str">
        <f>IFERROR(IF(D210="","",VLOOKUP(D210,BDKS[],3,FALSE)),TRUE)</f>
        <v/>
      </c>
      <c r="V210" s="96" t="str">
        <f t="shared" si="20"/>
        <v/>
      </c>
      <c r="W210" s="96" t="str">
        <f t="shared" si="21"/>
        <v/>
      </c>
      <c r="X210" s="98" t="str">
        <f t="shared" si="22"/>
        <v/>
      </c>
      <c r="Y210" s="96" t="str">
        <f t="shared" si="23"/>
        <v/>
      </c>
      <c r="Z210" s="88"/>
      <c r="AA210" s="88"/>
      <c r="AB210" s="88"/>
      <c r="AC210" s="88"/>
      <c r="AD210" s="88"/>
      <c r="AE210" s="92"/>
      <c r="AF210" s="92"/>
      <c r="AG210" s="92"/>
      <c r="AH210" s="92"/>
      <c r="AI210" s="92"/>
      <c r="AJ210" s="92"/>
      <c r="AK210" s="92"/>
      <c r="AL210" s="92"/>
    </row>
    <row r="211" spans="1:38" ht="10.5" x14ac:dyDescent="0.25">
      <c r="A211" s="21"/>
      <c r="B211" s="80"/>
      <c r="C211" s="22"/>
      <c r="D211" s="24"/>
      <c r="E211" s="16"/>
      <c r="F211" s="23"/>
      <c r="G211" s="16"/>
      <c r="H211" s="16"/>
      <c r="I211" s="22"/>
      <c r="J211" s="24"/>
      <c r="K211" s="24"/>
      <c r="L211" s="25"/>
      <c r="M211" s="25"/>
      <c r="N211" s="24"/>
      <c r="O211" s="24"/>
      <c r="P211" s="24"/>
      <c r="Q211" s="26"/>
      <c r="R211" s="64" t="str">
        <f t="shared" si="19"/>
        <v/>
      </c>
      <c r="S211" s="31"/>
      <c r="T211" s="69" t="str">
        <f t="shared" si="18"/>
        <v>-</v>
      </c>
      <c r="U211" s="96" t="str">
        <f>IFERROR(IF(D211="","",VLOOKUP(D211,BDKS[],3,FALSE)),TRUE)</f>
        <v/>
      </c>
      <c r="V211" s="96" t="str">
        <f t="shared" si="20"/>
        <v/>
      </c>
      <c r="W211" s="96" t="str">
        <f t="shared" si="21"/>
        <v/>
      </c>
      <c r="X211" s="98" t="str">
        <f t="shared" si="22"/>
        <v/>
      </c>
      <c r="Y211" s="96" t="str">
        <f t="shared" si="23"/>
        <v/>
      </c>
      <c r="Z211" s="88"/>
      <c r="AA211" s="88"/>
      <c r="AB211" s="88"/>
      <c r="AC211" s="88"/>
      <c r="AD211" s="88"/>
      <c r="AE211" s="92"/>
      <c r="AF211" s="92"/>
      <c r="AG211" s="92"/>
      <c r="AH211" s="92"/>
      <c r="AI211" s="92"/>
      <c r="AJ211" s="92"/>
      <c r="AK211" s="92"/>
      <c r="AL211" s="92"/>
    </row>
    <row r="212" spans="1:38" ht="10.5" x14ac:dyDescent="0.25">
      <c r="A212" s="21"/>
      <c r="B212" s="80"/>
      <c r="C212" s="22"/>
      <c r="D212" s="24"/>
      <c r="E212" s="16"/>
      <c r="F212" s="23"/>
      <c r="G212" s="16"/>
      <c r="H212" s="16"/>
      <c r="I212" s="22"/>
      <c r="J212" s="24"/>
      <c r="K212" s="24"/>
      <c r="L212" s="25"/>
      <c r="M212" s="25"/>
      <c r="N212" s="24"/>
      <c r="O212" s="24"/>
      <c r="P212" s="24"/>
      <c r="Q212" s="26"/>
      <c r="R212" s="64" t="str">
        <f t="shared" si="19"/>
        <v/>
      </c>
      <c r="S212" s="31"/>
      <c r="T212" s="69" t="str">
        <f t="shared" si="18"/>
        <v>-</v>
      </c>
      <c r="U212" s="96" t="str">
        <f>IFERROR(IF(D212="","",VLOOKUP(D212,BDKS[],3,FALSE)),TRUE)</f>
        <v/>
      </c>
      <c r="V212" s="96" t="str">
        <f t="shared" si="20"/>
        <v/>
      </c>
      <c r="W212" s="96" t="str">
        <f t="shared" si="21"/>
        <v/>
      </c>
      <c r="X212" s="98" t="str">
        <f t="shared" si="22"/>
        <v/>
      </c>
      <c r="Y212" s="96" t="str">
        <f t="shared" si="23"/>
        <v/>
      </c>
      <c r="Z212" s="88"/>
      <c r="AA212" s="88"/>
      <c r="AB212" s="88"/>
      <c r="AC212" s="88"/>
      <c r="AD212" s="88"/>
      <c r="AE212" s="92"/>
      <c r="AF212" s="92"/>
      <c r="AG212" s="92"/>
      <c r="AH212" s="92"/>
      <c r="AI212" s="92"/>
      <c r="AJ212" s="92"/>
      <c r="AK212" s="92"/>
      <c r="AL212" s="92"/>
    </row>
    <row r="213" spans="1:38" ht="10.5" x14ac:dyDescent="0.25">
      <c r="A213" s="21"/>
      <c r="B213" s="80"/>
      <c r="C213" s="22"/>
      <c r="D213" s="24"/>
      <c r="E213" s="16"/>
      <c r="F213" s="23"/>
      <c r="G213" s="16"/>
      <c r="H213" s="16"/>
      <c r="I213" s="22"/>
      <c r="J213" s="24"/>
      <c r="K213" s="24"/>
      <c r="L213" s="25"/>
      <c r="M213" s="25"/>
      <c r="N213" s="24"/>
      <c r="O213" s="24"/>
      <c r="P213" s="24"/>
      <c r="Q213" s="26"/>
      <c r="R213" s="64" t="str">
        <f t="shared" si="19"/>
        <v/>
      </c>
      <c r="S213" s="31"/>
      <c r="T213" s="69" t="str">
        <f t="shared" si="18"/>
        <v>-</v>
      </c>
      <c r="U213" s="96" t="str">
        <f>IFERROR(IF(D213="","",VLOOKUP(D213,BDKS[],3,FALSE)),TRUE)</f>
        <v/>
      </c>
      <c r="V213" s="96" t="str">
        <f t="shared" si="20"/>
        <v/>
      </c>
      <c r="W213" s="96" t="str">
        <f t="shared" si="21"/>
        <v/>
      </c>
      <c r="X213" s="98" t="str">
        <f t="shared" si="22"/>
        <v/>
      </c>
      <c r="Y213" s="96" t="str">
        <f t="shared" si="23"/>
        <v/>
      </c>
      <c r="Z213" s="88"/>
      <c r="AA213" s="88"/>
      <c r="AB213" s="88"/>
      <c r="AC213" s="88"/>
      <c r="AD213" s="88"/>
      <c r="AE213" s="92"/>
      <c r="AF213" s="92"/>
      <c r="AG213" s="92"/>
      <c r="AH213" s="92"/>
      <c r="AI213" s="92"/>
      <c r="AJ213" s="92"/>
      <c r="AK213" s="92"/>
      <c r="AL213" s="92"/>
    </row>
    <row r="214" spans="1:38" ht="10.5" x14ac:dyDescent="0.25">
      <c r="A214" s="21"/>
      <c r="B214" s="80"/>
      <c r="C214" s="22"/>
      <c r="D214" s="24"/>
      <c r="E214" s="16"/>
      <c r="F214" s="23"/>
      <c r="G214" s="16"/>
      <c r="H214" s="16"/>
      <c r="I214" s="22"/>
      <c r="J214" s="24"/>
      <c r="K214" s="24"/>
      <c r="L214" s="25"/>
      <c r="M214" s="25"/>
      <c r="N214" s="24"/>
      <c r="O214" s="24"/>
      <c r="P214" s="24"/>
      <c r="Q214" s="26"/>
      <c r="R214" s="64" t="str">
        <f t="shared" si="19"/>
        <v/>
      </c>
      <c r="S214" s="31"/>
      <c r="T214" s="69" t="str">
        <f t="shared" si="18"/>
        <v>-</v>
      </c>
      <c r="U214" s="96" t="str">
        <f>IFERROR(IF(D214="","",VLOOKUP(D214,BDKS[],3,FALSE)),TRUE)</f>
        <v/>
      </c>
      <c r="V214" s="96" t="str">
        <f t="shared" si="20"/>
        <v/>
      </c>
      <c r="W214" s="96" t="str">
        <f t="shared" si="21"/>
        <v/>
      </c>
      <c r="X214" s="98" t="str">
        <f t="shared" si="22"/>
        <v/>
      </c>
      <c r="Y214" s="96" t="str">
        <f t="shared" si="23"/>
        <v/>
      </c>
      <c r="Z214" s="88"/>
      <c r="AA214" s="88"/>
      <c r="AB214" s="88"/>
      <c r="AC214" s="88"/>
      <c r="AD214" s="88"/>
      <c r="AE214" s="92"/>
      <c r="AF214" s="92"/>
      <c r="AG214" s="92"/>
      <c r="AH214" s="92"/>
      <c r="AI214" s="92"/>
      <c r="AJ214" s="92"/>
      <c r="AK214" s="92"/>
      <c r="AL214" s="92"/>
    </row>
    <row r="215" spans="1:38" ht="10.5" x14ac:dyDescent="0.25">
      <c r="A215" s="21"/>
      <c r="B215" s="80"/>
      <c r="C215" s="22"/>
      <c r="D215" s="24"/>
      <c r="E215" s="16"/>
      <c r="F215" s="23"/>
      <c r="G215" s="16"/>
      <c r="H215" s="16"/>
      <c r="I215" s="22"/>
      <c r="J215" s="24"/>
      <c r="K215" s="24"/>
      <c r="L215" s="25"/>
      <c r="M215" s="25"/>
      <c r="N215" s="24"/>
      <c r="O215" s="24"/>
      <c r="P215" s="24"/>
      <c r="Q215" s="26"/>
      <c r="R215" s="64" t="str">
        <f t="shared" si="19"/>
        <v/>
      </c>
      <c r="S215" s="31"/>
      <c r="T215" s="69" t="str">
        <f t="shared" si="18"/>
        <v>-</v>
      </c>
      <c r="U215" s="96" t="str">
        <f>IFERROR(IF(D215="","",VLOOKUP(D215,BDKS[],3,FALSE)),TRUE)</f>
        <v/>
      </c>
      <c r="V215" s="96" t="str">
        <f t="shared" si="20"/>
        <v/>
      </c>
      <c r="W215" s="96" t="str">
        <f t="shared" si="21"/>
        <v/>
      </c>
      <c r="X215" s="98" t="str">
        <f t="shared" si="22"/>
        <v/>
      </c>
      <c r="Y215" s="96" t="str">
        <f t="shared" si="23"/>
        <v/>
      </c>
      <c r="Z215" s="88"/>
      <c r="AA215" s="88"/>
      <c r="AB215" s="88"/>
      <c r="AC215" s="88"/>
      <c r="AD215" s="88"/>
      <c r="AE215" s="92"/>
      <c r="AF215" s="92"/>
      <c r="AG215" s="92"/>
      <c r="AH215" s="92"/>
      <c r="AI215" s="92"/>
      <c r="AJ215" s="92"/>
      <c r="AK215" s="92"/>
      <c r="AL215" s="92"/>
    </row>
    <row r="216" spans="1:38" ht="10.5" x14ac:dyDescent="0.25">
      <c r="A216" s="21"/>
      <c r="B216" s="80"/>
      <c r="C216" s="22"/>
      <c r="D216" s="24"/>
      <c r="E216" s="16"/>
      <c r="F216" s="23"/>
      <c r="G216" s="16"/>
      <c r="H216" s="16"/>
      <c r="I216" s="22"/>
      <c r="J216" s="24"/>
      <c r="K216" s="24"/>
      <c r="L216" s="25"/>
      <c r="M216" s="25"/>
      <c r="N216" s="24"/>
      <c r="O216" s="24"/>
      <c r="P216" s="24"/>
      <c r="Q216" s="26"/>
      <c r="R216" s="64" t="str">
        <f t="shared" si="19"/>
        <v/>
      </c>
      <c r="S216" s="31"/>
      <c r="T216" s="69" t="str">
        <f t="shared" si="18"/>
        <v>-</v>
      </c>
      <c r="U216" s="96" t="str">
        <f>IFERROR(IF(D216="","",VLOOKUP(D216,BDKS[],3,FALSE)),TRUE)</f>
        <v/>
      </c>
      <c r="V216" s="96" t="str">
        <f t="shared" si="20"/>
        <v/>
      </c>
      <c r="W216" s="96" t="str">
        <f t="shared" si="21"/>
        <v/>
      </c>
      <c r="X216" s="98" t="str">
        <f t="shared" si="22"/>
        <v/>
      </c>
      <c r="Y216" s="96" t="str">
        <f t="shared" si="23"/>
        <v/>
      </c>
      <c r="Z216" s="88"/>
      <c r="AA216" s="88"/>
      <c r="AB216" s="88"/>
      <c r="AC216" s="88"/>
      <c r="AD216" s="88"/>
      <c r="AE216" s="92"/>
      <c r="AF216" s="92"/>
      <c r="AG216" s="92"/>
      <c r="AH216" s="92"/>
      <c r="AI216" s="92"/>
      <c r="AJ216" s="92"/>
      <c r="AK216" s="92"/>
      <c r="AL216" s="92"/>
    </row>
    <row r="217" spans="1:38" ht="10.5" x14ac:dyDescent="0.25">
      <c r="A217" s="21"/>
      <c r="B217" s="80"/>
      <c r="C217" s="22"/>
      <c r="D217" s="24"/>
      <c r="E217" s="16"/>
      <c r="F217" s="23"/>
      <c r="G217" s="16"/>
      <c r="H217" s="16"/>
      <c r="I217" s="22"/>
      <c r="J217" s="24"/>
      <c r="K217" s="24"/>
      <c r="L217" s="25"/>
      <c r="M217" s="25"/>
      <c r="N217" s="24"/>
      <c r="O217" s="24"/>
      <c r="P217" s="24"/>
      <c r="Q217" s="26"/>
      <c r="R217" s="64" t="str">
        <f t="shared" si="19"/>
        <v/>
      </c>
      <c r="S217" s="31"/>
      <c r="T217" s="69" t="str">
        <f t="shared" si="18"/>
        <v>-</v>
      </c>
      <c r="U217" s="96" t="str">
        <f>IFERROR(IF(D217="","",VLOOKUP(D217,BDKS[],3,FALSE)),TRUE)</f>
        <v/>
      </c>
      <c r="V217" s="96" t="str">
        <f t="shared" si="20"/>
        <v/>
      </c>
      <c r="W217" s="96" t="str">
        <f t="shared" si="21"/>
        <v/>
      </c>
      <c r="X217" s="98" t="str">
        <f t="shared" si="22"/>
        <v/>
      </c>
      <c r="Y217" s="96" t="str">
        <f t="shared" si="23"/>
        <v/>
      </c>
      <c r="Z217" s="88"/>
      <c r="AA217" s="88"/>
      <c r="AB217" s="88"/>
      <c r="AC217" s="88"/>
      <c r="AD217" s="88"/>
      <c r="AE217" s="92"/>
      <c r="AF217" s="92"/>
      <c r="AG217" s="92"/>
      <c r="AH217" s="92"/>
      <c r="AI217" s="92"/>
      <c r="AJ217" s="92"/>
      <c r="AK217" s="92"/>
      <c r="AL217" s="92"/>
    </row>
    <row r="218" spans="1:38" ht="10.5" x14ac:dyDescent="0.25">
      <c r="A218" s="21"/>
      <c r="B218" s="80"/>
      <c r="C218" s="22"/>
      <c r="D218" s="24"/>
      <c r="E218" s="16"/>
      <c r="F218" s="23"/>
      <c r="G218" s="16"/>
      <c r="H218" s="16"/>
      <c r="I218" s="22"/>
      <c r="J218" s="24"/>
      <c r="K218" s="24"/>
      <c r="L218" s="25"/>
      <c r="M218" s="25"/>
      <c r="N218" s="24"/>
      <c r="O218" s="24"/>
      <c r="P218" s="24"/>
      <c r="Q218" s="26"/>
      <c r="R218" s="64" t="str">
        <f t="shared" si="19"/>
        <v/>
      </c>
      <c r="S218" s="31"/>
      <c r="T218" s="69" t="str">
        <f t="shared" si="18"/>
        <v>-</v>
      </c>
      <c r="U218" s="96" t="str">
        <f>IFERROR(IF(D218="","",VLOOKUP(D218,BDKS[],3,FALSE)),TRUE)</f>
        <v/>
      </c>
      <c r="V218" s="96" t="str">
        <f t="shared" si="20"/>
        <v/>
      </c>
      <c r="W218" s="96" t="str">
        <f t="shared" si="21"/>
        <v/>
      </c>
      <c r="X218" s="98" t="str">
        <f t="shared" si="22"/>
        <v/>
      </c>
      <c r="Y218" s="96" t="str">
        <f t="shared" si="23"/>
        <v/>
      </c>
      <c r="Z218" s="88"/>
      <c r="AA218" s="88"/>
      <c r="AB218" s="88"/>
      <c r="AC218" s="88"/>
      <c r="AD218" s="88"/>
      <c r="AE218" s="92"/>
      <c r="AF218" s="92"/>
      <c r="AG218" s="92"/>
      <c r="AH218" s="92"/>
      <c r="AI218" s="92"/>
      <c r="AJ218" s="92"/>
      <c r="AK218" s="92"/>
      <c r="AL218" s="92"/>
    </row>
    <row r="219" spans="1:38" ht="10.5" x14ac:dyDescent="0.25">
      <c r="A219" s="21"/>
      <c r="B219" s="80"/>
      <c r="C219" s="22"/>
      <c r="D219" s="24"/>
      <c r="E219" s="16"/>
      <c r="F219" s="23"/>
      <c r="G219" s="16"/>
      <c r="H219" s="16"/>
      <c r="I219" s="22"/>
      <c r="J219" s="24"/>
      <c r="K219" s="24"/>
      <c r="L219" s="25"/>
      <c r="M219" s="25"/>
      <c r="N219" s="24"/>
      <c r="O219" s="24"/>
      <c r="P219" s="24"/>
      <c r="Q219" s="26"/>
      <c r="R219" s="64" t="str">
        <f t="shared" si="19"/>
        <v/>
      </c>
      <c r="S219" s="31"/>
      <c r="T219" s="69" t="str">
        <f t="shared" si="18"/>
        <v>-</v>
      </c>
      <c r="U219" s="96" t="str">
        <f>IFERROR(IF(D219="","",VLOOKUP(D219,BDKS[],3,FALSE)),TRUE)</f>
        <v/>
      </c>
      <c r="V219" s="96" t="str">
        <f t="shared" si="20"/>
        <v/>
      </c>
      <c r="W219" s="96" t="str">
        <f t="shared" si="21"/>
        <v/>
      </c>
      <c r="X219" s="98" t="str">
        <f t="shared" si="22"/>
        <v/>
      </c>
      <c r="Y219" s="96" t="str">
        <f t="shared" si="23"/>
        <v/>
      </c>
      <c r="Z219" s="88"/>
      <c r="AA219" s="88"/>
      <c r="AB219" s="88"/>
      <c r="AC219" s="88"/>
      <c r="AD219" s="88"/>
      <c r="AE219" s="92"/>
      <c r="AF219" s="92"/>
      <c r="AG219" s="92"/>
      <c r="AH219" s="92"/>
      <c r="AI219" s="92"/>
      <c r="AJ219" s="92"/>
      <c r="AK219" s="92"/>
      <c r="AL219" s="92"/>
    </row>
    <row r="220" spans="1:38" ht="10.5" x14ac:dyDescent="0.25">
      <c r="A220" s="21"/>
      <c r="B220" s="80"/>
      <c r="C220" s="22"/>
      <c r="D220" s="24"/>
      <c r="E220" s="16"/>
      <c r="F220" s="23"/>
      <c r="G220" s="16"/>
      <c r="H220" s="16"/>
      <c r="I220" s="22"/>
      <c r="J220" s="24"/>
      <c r="K220" s="24"/>
      <c r="L220" s="25"/>
      <c r="M220" s="25"/>
      <c r="N220" s="24"/>
      <c r="O220" s="24"/>
      <c r="P220" s="24"/>
      <c r="Q220" s="26"/>
      <c r="R220" s="64" t="str">
        <f t="shared" si="19"/>
        <v/>
      </c>
      <c r="S220" s="31"/>
      <c r="T220" s="69" t="str">
        <f t="shared" si="18"/>
        <v>-</v>
      </c>
      <c r="U220" s="96" t="str">
        <f>IFERROR(IF(D220="","",VLOOKUP(D220,BDKS[],3,FALSE)),TRUE)</f>
        <v/>
      </c>
      <c r="V220" s="96" t="str">
        <f t="shared" si="20"/>
        <v/>
      </c>
      <c r="W220" s="96" t="str">
        <f t="shared" si="21"/>
        <v/>
      </c>
      <c r="X220" s="98" t="str">
        <f t="shared" si="22"/>
        <v/>
      </c>
      <c r="Y220" s="96" t="str">
        <f t="shared" si="23"/>
        <v/>
      </c>
      <c r="Z220" s="88"/>
      <c r="AA220" s="88"/>
      <c r="AB220" s="88"/>
      <c r="AC220" s="88"/>
      <c r="AD220" s="88"/>
      <c r="AE220" s="92"/>
      <c r="AF220" s="92"/>
      <c r="AG220" s="92"/>
      <c r="AH220" s="92"/>
      <c r="AI220" s="92"/>
      <c r="AJ220" s="92"/>
      <c r="AK220" s="92"/>
      <c r="AL220" s="92"/>
    </row>
    <row r="221" spans="1:38" ht="10.5" x14ac:dyDescent="0.25">
      <c r="A221" s="21"/>
      <c r="B221" s="80"/>
      <c r="C221" s="22"/>
      <c r="D221" s="24"/>
      <c r="E221" s="16"/>
      <c r="F221" s="23"/>
      <c r="G221" s="16"/>
      <c r="H221" s="16"/>
      <c r="I221" s="22"/>
      <c r="J221" s="24"/>
      <c r="K221" s="24"/>
      <c r="L221" s="25"/>
      <c r="M221" s="25"/>
      <c r="N221" s="24"/>
      <c r="O221" s="24"/>
      <c r="P221" s="24"/>
      <c r="Q221" s="26"/>
      <c r="R221" s="64" t="str">
        <f t="shared" si="19"/>
        <v/>
      </c>
      <c r="S221" s="31"/>
      <c r="T221" s="69" t="str">
        <f t="shared" si="18"/>
        <v>-</v>
      </c>
      <c r="U221" s="96" t="str">
        <f>IFERROR(IF(D221="","",VLOOKUP(D221,BDKS[],3,FALSE)),TRUE)</f>
        <v/>
      </c>
      <c r="V221" s="96" t="str">
        <f t="shared" si="20"/>
        <v/>
      </c>
      <c r="W221" s="96" t="str">
        <f t="shared" si="21"/>
        <v/>
      </c>
      <c r="X221" s="98" t="str">
        <f t="shared" si="22"/>
        <v/>
      </c>
      <c r="Y221" s="96" t="str">
        <f t="shared" si="23"/>
        <v/>
      </c>
      <c r="Z221" s="88"/>
      <c r="AA221" s="88"/>
      <c r="AB221" s="88"/>
      <c r="AC221" s="88"/>
      <c r="AD221" s="88"/>
      <c r="AE221" s="92"/>
      <c r="AF221" s="92"/>
      <c r="AG221" s="92"/>
      <c r="AH221" s="92"/>
      <c r="AI221" s="92"/>
      <c r="AJ221" s="92"/>
      <c r="AK221" s="92"/>
      <c r="AL221" s="92"/>
    </row>
    <row r="222" spans="1:38" ht="10.5" x14ac:dyDescent="0.25">
      <c r="A222" s="21"/>
      <c r="B222" s="80"/>
      <c r="C222" s="22"/>
      <c r="D222" s="24"/>
      <c r="E222" s="16"/>
      <c r="F222" s="23"/>
      <c r="G222" s="16"/>
      <c r="H222" s="16"/>
      <c r="I222" s="22"/>
      <c r="J222" s="24"/>
      <c r="K222" s="24"/>
      <c r="L222" s="25"/>
      <c r="M222" s="25"/>
      <c r="N222" s="24"/>
      <c r="O222" s="24"/>
      <c r="P222" s="24"/>
      <c r="Q222" s="26"/>
      <c r="R222" s="64" t="str">
        <f t="shared" si="19"/>
        <v/>
      </c>
      <c r="S222" s="31"/>
      <c r="T222" s="69" t="str">
        <f t="shared" si="18"/>
        <v>-</v>
      </c>
      <c r="U222" s="96" t="str">
        <f>IFERROR(IF(D222="","",VLOOKUP(D222,BDKS[],3,FALSE)),TRUE)</f>
        <v/>
      </c>
      <c r="V222" s="96" t="str">
        <f t="shared" si="20"/>
        <v/>
      </c>
      <c r="W222" s="96" t="str">
        <f t="shared" si="21"/>
        <v/>
      </c>
      <c r="X222" s="98" t="str">
        <f t="shared" si="22"/>
        <v/>
      </c>
      <c r="Y222" s="96" t="str">
        <f t="shared" si="23"/>
        <v/>
      </c>
      <c r="Z222" s="88"/>
      <c r="AA222" s="88"/>
      <c r="AB222" s="88"/>
      <c r="AC222" s="88"/>
      <c r="AD222" s="88"/>
      <c r="AE222" s="92"/>
      <c r="AF222" s="92"/>
      <c r="AG222" s="92"/>
      <c r="AH222" s="92"/>
      <c r="AI222" s="92"/>
      <c r="AJ222" s="92"/>
      <c r="AK222" s="92"/>
      <c r="AL222" s="92"/>
    </row>
    <row r="223" spans="1:38" ht="10.5" x14ac:dyDescent="0.25">
      <c r="A223" s="21"/>
      <c r="B223" s="80"/>
      <c r="C223" s="22"/>
      <c r="D223" s="24"/>
      <c r="E223" s="16"/>
      <c r="F223" s="23"/>
      <c r="G223" s="16"/>
      <c r="H223" s="16"/>
      <c r="I223" s="22"/>
      <c r="J223" s="24"/>
      <c r="K223" s="24"/>
      <c r="L223" s="25"/>
      <c r="M223" s="25"/>
      <c r="N223" s="24"/>
      <c r="O223" s="24"/>
      <c r="P223" s="24"/>
      <c r="Q223" s="26"/>
      <c r="R223" s="64" t="str">
        <f t="shared" si="19"/>
        <v/>
      </c>
      <c r="S223" s="31"/>
      <c r="T223" s="69" t="str">
        <f t="shared" si="18"/>
        <v>-</v>
      </c>
      <c r="U223" s="96" t="str">
        <f>IFERROR(IF(D223="","",VLOOKUP(D223,BDKS[],3,FALSE)),TRUE)</f>
        <v/>
      </c>
      <c r="V223" s="96" t="str">
        <f t="shared" si="20"/>
        <v/>
      </c>
      <c r="W223" s="96" t="str">
        <f t="shared" si="21"/>
        <v/>
      </c>
      <c r="X223" s="98" t="str">
        <f t="shared" si="22"/>
        <v/>
      </c>
      <c r="Y223" s="96" t="str">
        <f t="shared" si="23"/>
        <v/>
      </c>
      <c r="Z223" s="88"/>
      <c r="AA223" s="88"/>
      <c r="AB223" s="88"/>
      <c r="AC223" s="88"/>
      <c r="AD223" s="88"/>
      <c r="AE223" s="92"/>
      <c r="AF223" s="92"/>
      <c r="AG223" s="92"/>
      <c r="AH223" s="92"/>
      <c r="AI223" s="92"/>
      <c r="AJ223" s="92"/>
      <c r="AK223" s="92"/>
      <c r="AL223" s="92"/>
    </row>
    <row r="224" spans="1:38" ht="10.5" x14ac:dyDescent="0.25">
      <c r="A224" s="21"/>
      <c r="B224" s="80"/>
      <c r="C224" s="22"/>
      <c r="D224" s="24"/>
      <c r="E224" s="16"/>
      <c r="F224" s="23"/>
      <c r="G224" s="16"/>
      <c r="H224" s="16"/>
      <c r="I224" s="22"/>
      <c r="J224" s="24"/>
      <c r="K224" s="24"/>
      <c r="L224" s="25"/>
      <c r="M224" s="25"/>
      <c r="N224" s="24"/>
      <c r="O224" s="24"/>
      <c r="P224" s="24"/>
      <c r="Q224" s="26"/>
      <c r="R224" s="64" t="str">
        <f t="shared" si="19"/>
        <v/>
      </c>
      <c r="S224" s="31"/>
      <c r="T224" s="69" t="str">
        <f t="shared" si="18"/>
        <v>-</v>
      </c>
      <c r="U224" s="96" t="str">
        <f>IFERROR(IF(D224="","",VLOOKUP(D224,BDKS[],3,FALSE)),TRUE)</f>
        <v/>
      </c>
      <c r="V224" s="96" t="str">
        <f t="shared" si="20"/>
        <v/>
      </c>
      <c r="W224" s="96" t="str">
        <f t="shared" si="21"/>
        <v/>
      </c>
      <c r="X224" s="98" t="str">
        <f t="shared" si="22"/>
        <v/>
      </c>
      <c r="Y224" s="96" t="str">
        <f t="shared" si="23"/>
        <v/>
      </c>
      <c r="Z224" s="88"/>
      <c r="AA224" s="88"/>
      <c r="AB224" s="88"/>
      <c r="AC224" s="88"/>
      <c r="AD224" s="88"/>
      <c r="AE224" s="92"/>
      <c r="AF224" s="92"/>
      <c r="AG224" s="92"/>
      <c r="AH224" s="92"/>
      <c r="AI224" s="92"/>
      <c r="AJ224" s="92"/>
      <c r="AK224" s="92"/>
      <c r="AL224" s="92"/>
    </row>
    <row r="225" spans="1:38" ht="10.5" x14ac:dyDescent="0.25">
      <c r="A225" s="21"/>
      <c r="B225" s="80"/>
      <c r="C225" s="22"/>
      <c r="D225" s="24"/>
      <c r="E225" s="16"/>
      <c r="F225" s="23"/>
      <c r="G225" s="16"/>
      <c r="H225" s="16"/>
      <c r="I225" s="22"/>
      <c r="J225" s="24"/>
      <c r="K225" s="24"/>
      <c r="L225" s="25"/>
      <c r="M225" s="25"/>
      <c r="N225" s="24"/>
      <c r="O225" s="24"/>
      <c r="P225" s="24"/>
      <c r="Q225" s="26"/>
      <c r="R225" s="64" t="str">
        <f t="shared" si="19"/>
        <v/>
      </c>
      <c r="S225" s="31"/>
      <c r="T225" s="69" t="str">
        <f t="shared" si="18"/>
        <v>-</v>
      </c>
      <c r="U225" s="96" t="str">
        <f>IFERROR(IF(D225="","",VLOOKUP(D225,BDKS[],3,FALSE)),TRUE)</f>
        <v/>
      </c>
      <c r="V225" s="96" t="str">
        <f t="shared" si="20"/>
        <v/>
      </c>
      <c r="W225" s="96" t="str">
        <f t="shared" si="21"/>
        <v/>
      </c>
      <c r="X225" s="98" t="str">
        <f t="shared" si="22"/>
        <v/>
      </c>
      <c r="Y225" s="96" t="str">
        <f t="shared" si="23"/>
        <v/>
      </c>
      <c r="Z225" s="88"/>
      <c r="AA225" s="88"/>
      <c r="AB225" s="88"/>
      <c r="AC225" s="88"/>
      <c r="AD225" s="88"/>
      <c r="AE225" s="92"/>
      <c r="AF225" s="92"/>
      <c r="AG225" s="92"/>
      <c r="AH225" s="92"/>
      <c r="AI225" s="92"/>
      <c r="AJ225" s="92"/>
      <c r="AK225" s="92"/>
      <c r="AL225" s="92"/>
    </row>
    <row r="226" spans="1:38" ht="10.5" x14ac:dyDescent="0.25">
      <c r="A226" s="21"/>
      <c r="B226" s="80"/>
      <c r="C226" s="22"/>
      <c r="D226" s="24"/>
      <c r="E226" s="16"/>
      <c r="F226" s="23"/>
      <c r="G226" s="16"/>
      <c r="H226" s="16"/>
      <c r="I226" s="22"/>
      <c r="J226" s="24"/>
      <c r="K226" s="24"/>
      <c r="L226" s="25"/>
      <c r="M226" s="25"/>
      <c r="N226" s="24"/>
      <c r="O226" s="24"/>
      <c r="P226" s="24"/>
      <c r="Q226" s="26"/>
      <c r="R226" s="64" t="str">
        <f t="shared" si="19"/>
        <v/>
      </c>
      <c r="S226" s="31"/>
      <c r="T226" s="69" t="str">
        <f t="shared" si="18"/>
        <v>-</v>
      </c>
      <c r="U226" s="96" t="str">
        <f>IFERROR(IF(D226="","",VLOOKUP(D226,BDKS[],3,FALSE)),TRUE)</f>
        <v/>
      </c>
      <c r="V226" s="96" t="str">
        <f t="shared" si="20"/>
        <v/>
      </c>
      <c r="W226" s="96" t="str">
        <f t="shared" si="21"/>
        <v/>
      </c>
      <c r="X226" s="98" t="str">
        <f t="shared" si="22"/>
        <v/>
      </c>
      <c r="Y226" s="96" t="str">
        <f t="shared" si="23"/>
        <v/>
      </c>
      <c r="Z226" s="88"/>
      <c r="AA226" s="88"/>
      <c r="AB226" s="88"/>
      <c r="AC226" s="88"/>
      <c r="AD226" s="88"/>
      <c r="AE226" s="92"/>
      <c r="AF226" s="92"/>
      <c r="AG226" s="92"/>
      <c r="AH226" s="92"/>
      <c r="AI226" s="92"/>
      <c r="AJ226" s="92"/>
      <c r="AK226" s="92"/>
      <c r="AL226" s="92"/>
    </row>
    <row r="227" spans="1:38" ht="10.5" x14ac:dyDescent="0.25">
      <c r="A227" s="21"/>
      <c r="B227" s="80"/>
      <c r="C227" s="22"/>
      <c r="D227" s="24"/>
      <c r="E227" s="16"/>
      <c r="F227" s="23"/>
      <c r="G227" s="16"/>
      <c r="H227" s="16"/>
      <c r="I227" s="22"/>
      <c r="J227" s="24"/>
      <c r="K227" s="24"/>
      <c r="L227" s="25"/>
      <c r="M227" s="25"/>
      <c r="N227" s="24"/>
      <c r="O227" s="24"/>
      <c r="P227" s="24"/>
      <c r="Q227" s="26"/>
      <c r="R227" s="64" t="str">
        <f t="shared" si="19"/>
        <v/>
      </c>
      <c r="S227" s="31"/>
      <c r="T227" s="69" t="str">
        <f t="shared" si="18"/>
        <v>-</v>
      </c>
      <c r="U227" s="96" t="str">
        <f>IFERROR(IF(D227="","",VLOOKUP(D227,BDKS[],3,FALSE)),TRUE)</f>
        <v/>
      </c>
      <c r="V227" s="96" t="str">
        <f t="shared" si="20"/>
        <v/>
      </c>
      <c r="W227" s="96" t="str">
        <f t="shared" si="21"/>
        <v/>
      </c>
      <c r="X227" s="98" t="str">
        <f t="shared" si="22"/>
        <v/>
      </c>
      <c r="Y227" s="96" t="str">
        <f t="shared" si="23"/>
        <v/>
      </c>
      <c r="Z227" s="88"/>
      <c r="AA227" s="88"/>
      <c r="AB227" s="88"/>
      <c r="AC227" s="88"/>
      <c r="AD227" s="88"/>
      <c r="AE227" s="92"/>
      <c r="AF227" s="92"/>
      <c r="AG227" s="92"/>
      <c r="AH227" s="92"/>
      <c r="AI227" s="92"/>
      <c r="AJ227" s="92"/>
      <c r="AK227" s="92"/>
      <c r="AL227" s="92"/>
    </row>
    <row r="228" spans="1:38" ht="10.5" x14ac:dyDescent="0.25">
      <c r="A228" s="21"/>
      <c r="B228" s="80"/>
      <c r="C228" s="22"/>
      <c r="D228" s="24"/>
      <c r="E228" s="16"/>
      <c r="F228" s="23"/>
      <c r="G228" s="16"/>
      <c r="H228" s="16"/>
      <c r="I228" s="22"/>
      <c r="J228" s="24"/>
      <c r="K228" s="24"/>
      <c r="L228" s="25"/>
      <c r="M228" s="25"/>
      <c r="N228" s="24"/>
      <c r="O228" s="24"/>
      <c r="P228" s="24"/>
      <c r="Q228" s="26"/>
      <c r="R228" s="64" t="str">
        <f t="shared" si="19"/>
        <v/>
      </c>
      <c r="S228" s="31"/>
      <c r="T228" s="69" t="str">
        <f t="shared" si="18"/>
        <v>-</v>
      </c>
      <c r="U228" s="96" t="str">
        <f>IFERROR(IF(D228="","",VLOOKUP(D228,BDKS[],3,FALSE)),TRUE)</f>
        <v/>
      </c>
      <c r="V228" s="96" t="str">
        <f t="shared" si="20"/>
        <v/>
      </c>
      <c r="W228" s="96" t="str">
        <f t="shared" si="21"/>
        <v/>
      </c>
      <c r="X228" s="98" t="str">
        <f t="shared" si="22"/>
        <v/>
      </c>
      <c r="Y228" s="96" t="str">
        <f t="shared" si="23"/>
        <v/>
      </c>
      <c r="Z228" s="88"/>
      <c r="AA228" s="88"/>
      <c r="AB228" s="88"/>
      <c r="AC228" s="88"/>
      <c r="AD228" s="88"/>
      <c r="AE228" s="92"/>
      <c r="AF228" s="92"/>
      <c r="AG228" s="92"/>
      <c r="AH228" s="92"/>
      <c r="AI228" s="92"/>
      <c r="AJ228" s="92"/>
      <c r="AK228" s="92"/>
      <c r="AL228" s="92"/>
    </row>
    <row r="229" spans="1:38" ht="10.5" x14ac:dyDescent="0.25">
      <c r="A229" s="21"/>
      <c r="B229" s="80"/>
      <c r="C229" s="22"/>
      <c r="D229" s="24"/>
      <c r="E229" s="16"/>
      <c r="F229" s="23"/>
      <c r="G229" s="16"/>
      <c r="H229" s="16"/>
      <c r="I229" s="22"/>
      <c r="J229" s="24"/>
      <c r="K229" s="24"/>
      <c r="L229" s="25"/>
      <c r="M229" s="25"/>
      <c r="N229" s="24"/>
      <c r="O229" s="24"/>
      <c r="P229" s="24"/>
      <c r="Q229" s="26"/>
      <c r="R229" s="64" t="str">
        <f t="shared" si="19"/>
        <v/>
      </c>
      <c r="S229" s="31"/>
      <c r="T229" s="69" t="str">
        <f t="shared" si="18"/>
        <v>-</v>
      </c>
      <c r="U229" s="96" t="str">
        <f>IFERROR(IF(D229="","",VLOOKUP(D229,BDKS[],3,FALSE)),TRUE)</f>
        <v/>
      </c>
      <c r="V229" s="96" t="str">
        <f t="shared" si="20"/>
        <v/>
      </c>
      <c r="W229" s="96" t="str">
        <f t="shared" si="21"/>
        <v/>
      </c>
      <c r="X229" s="98" t="str">
        <f t="shared" si="22"/>
        <v/>
      </c>
      <c r="Y229" s="96" t="str">
        <f t="shared" si="23"/>
        <v/>
      </c>
      <c r="Z229" s="88"/>
      <c r="AA229" s="88"/>
      <c r="AB229" s="88"/>
      <c r="AC229" s="88"/>
      <c r="AD229" s="88"/>
      <c r="AE229" s="92"/>
      <c r="AF229" s="92"/>
      <c r="AG229" s="92"/>
      <c r="AH229" s="92"/>
      <c r="AI229" s="92"/>
      <c r="AJ229" s="92"/>
      <c r="AK229" s="92"/>
      <c r="AL229" s="92"/>
    </row>
    <row r="230" spans="1:38" ht="10.5" x14ac:dyDescent="0.25">
      <c r="A230" s="21"/>
      <c r="B230" s="80"/>
      <c r="C230" s="22"/>
      <c r="D230" s="24"/>
      <c r="E230" s="16"/>
      <c r="F230" s="23"/>
      <c r="G230" s="16"/>
      <c r="H230" s="16"/>
      <c r="I230" s="22"/>
      <c r="J230" s="24"/>
      <c r="K230" s="24"/>
      <c r="L230" s="25"/>
      <c r="M230" s="25"/>
      <c r="N230" s="24"/>
      <c r="O230" s="24"/>
      <c r="P230" s="24"/>
      <c r="Q230" s="26"/>
      <c r="R230" s="64" t="str">
        <f t="shared" si="19"/>
        <v/>
      </c>
      <c r="S230" s="31"/>
      <c r="T230" s="69" t="str">
        <f t="shared" si="18"/>
        <v>-</v>
      </c>
      <c r="U230" s="96" t="str">
        <f>IFERROR(IF(D230="","",VLOOKUP(D230,BDKS[],3,FALSE)),TRUE)</f>
        <v/>
      </c>
      <c r="V230" s="96" t="str">
        <f t="shared" si="20"/>
        <v/>
      </c>
      <c r="W230" s="96" t="str">
        <f t="shared" si="21"/>
        <v/>
      </c>
      <c r="X230" s="98" t="str">
        <f t="shared" si="22"/>
        <v/>
      </c>
      <c r="Y230" s="96" t="str">
        <f t="shared" si="23"/>
        <v/>
      </c>
      <c r="Z230" s="88"/>
      <c r="AA230" s="88"/>
      <c r="AB230" s="88"/>
      <c r="AC230" s="88"/>
      <c r="AD230" s="88"/>
      <c r="AE230" s="92"/>
      <c r="AF230" s="92"/>
      <c r="AG230" s="92"/>
      <c r="AH230" s="92"/>
      <c r="AI230" s="92"/>
      <c r="AJ230" s="92"/>
      <c r="AK230" s="92"/>
      <c r="AL230" s="92"/>
    </row>
    <row r="231" spans="1:38" ht="10.5" x14ac:dyDescent="0.25">
      <c r="A231" s="21"/>
      <c r="B231" s="80"/>
      <c r="C231" s="22"/>
      <c r="D231" s="24"/>
      <c r="E231" s="16"/>
      <c r="F231" s="23"/>
      <c r="G231" s="16"/>
      <c r="H231" s="16"/>
      <c r="I231" s="22"/>
      <c r="J231" s="24"/>
      <c r="K231" s="24"/>
      <c r="L231" s="25"/>
      <c r="M231" s="25"/>
      <c r="N231" s="24"/>
      <c r="O231" s="24"/>
      <c r="P231" s="24"/>
      <c r="Q231" s="26"/>
      <c r="R231" s="64" t="str">
        <f t="shared" si="19"/>
        <v/>
      </c>
      <c r="S231" s="31"/>
      <c r="T231" s="69" t="str">
        <f t="shared" si="18"/>
        <v>-</v>
      </c>
      <c r="U231" s="96" t="str">
        <f>IFERROR(IF(D231="","",VLOOKUP(D231,BDKS[],3,FALSE)),TRUE)</f>
        <v/>
      </c>
      <c r="V231" s="96" t="str">
        <f t="shared" si="20"/>
        <v/>
      </c>
      <c r="W231" s="96" t="str">
        <f t="shared" si="21"/>
        <v/>
      </c>
      <c r="X231" s="98" t="str">
        <f t="shared" si="22"/>
        <v/>
      </c>
      <c r="Y231" s="96" t="str">
        <f t="shared" si="23"/>
        <v/>
      </c>
      <c r="Z231" s="88"/>
      <c r="AA231" s="88"/>
      <c r="AB231" s="88"/>
      <c r="AC231" s="88"/>
      <c r="AD231" s="88"/>
      <c r="AE231" s="92"/>
      <c r="AF231" s="92"/>
      <c r="AG231" s="92"/>
      <c r="AH231" s="92"/>
      <c r="AI231" s="92"/>
      <c r="AJ231" s="92"/>
      <c r="AK231" s="92"/>
      <c r="AL231" s="92"/>
    </row>
    <row r="232" spans="1:38" ht="10.5" x14ac:dyDescent="0.25">
      <c r="A232" s="21"/>
      <c r="B232" s="80"/>
      <c r="C232" s="22"/>
      <c r="D232" s="24"/>
      <c r="E232" s="16"/>
      <c r="F232" s="23"/>
      <c r="G232" s="16"/>
      <c r="H232" s="16"/>
      <c r="I232" s="22"/>
      <c r="J232" s="24"/>
      <c r="K232" s="24"/>
      <c r="L232" s="25"/>
      <c r="M232" s="25"/>
      <c r="N232" s="24"/>
      <c r="O232" s="24"/>
      <c r="P232" s="24"/>
      <c r="Q232" s="26"/>
      <c r="R232" s="64" t="str">
        <f t="shared" si="19"/>
        <v/>
      </c>
      <c r="S232" s="31"/>
      <c r="T232" s="69" t="str">
        <f t="shared" si="18"/>
        <v>-</v>
      </c>
      <c r="U232" s="96" t="str">
        <f>IFERROR(IF(D232="","",VLOOKUP(D232,BDKS[],3,FALSE)),TRUE)</f>
        <v/>
      </c>
      <c r="V232" s="96" t="str">
        <f t="shared" si="20"/>
        <v/>
      </c>
      <c r="W232" s="96" t="str">
        <f t="shared" si="21"/>
        <v/>
      </c>
      <c r="X232" s="98" t="str">
        <f t="shared" si="22"/>
        <v/>
      </c>
      <c r="Y232" s="96" t="str">
        <f t="shared" si="23"/>
        <v/>
      </c>
      <c r="Z232" s="88"/>
      <c r="AA232" s="88"/>
      <c r="AB232" s="88"/>
      <c r="AC232" s="88"/>
      <c r="AD232" s="88"/>
      <c r="AE232" s="92"/>
      <c r="AF232" s="92"/>
      <c r="AG232" s="92"/>
      <c r="AH232" s="92"/>
      <c r="AI232" s="92"/>
      <c r="AJ232" s="92"/>
      <c r="AK232" s="92"/>
      <c r="AL232" s="92"/>
    </row>
    <row r="233" spans="1:38" ht="10.5" x14ac:dyDescent="0.25">
      <c r="A233" s="21"/>
      <c r="B233" s="80"/>
      <c r="C233" s="22"/>
      <c r="D233" s="24"/>
      <c r="E233" s="16"/>
      <c r="F233" s="23"/>
      <c r="G233" s="16"/>
      <c r="H233" s="16"/>
      <c r="I233" s="22"/>
      <c r="J233" s="24"/>
      <c r="K233" s="24"/>
      <c r="L233" s="25"/>
      <c r="M233" s="25"/>
      <c r="N233" s="24"/>
      <c r="O233" s="24"/>
      <c r="P233" s="24"/>
      <c r="Q233" s="26"/>
      <c r="R233" s="64" t="str">
        <f t="shared" si="19"/>
        <v/>
      </c>
      <c r="S233" s="31"/>
      <c r="T233" s="69" t="str">
        <f t="shared" si="18"/>
        <v>-</v>
      </c>
      <c r="U233" s="96" t="str">
        <f>IFERROR(IF(D233="","",VLOOKUP(D233,BDKS[],3,FALSE)),TRUE)</f>
        <v/>
      </c>
      <c r="V233" s="96" t="str">
        <f t="shared" si="20"/>
        <v/>
      </c>
      <c r="W233" s="96" t="str">
        <f t="shared" si="21"/>
        <v/>
      </c>
      <c r="X233" s="98" t="str">
        <f t="shared" si="22"/>
        <v/>
      </c>
      <c r="Y233" s="96" t="str">
        <f t="shared" si="23"/>
        <v/>
      </c>
      <c r="Z233" s="88"/>
      <c r="AA233" s="88"/>
      <c r="AB233" s="88"/>
      <c r="AC233" s="88"/>
      <c r="AD233" s="88"/>
      <c r="AE233" s="92"/>
      <c r="AF233" s="92"/>
      <c r="AG233" s="92"/>
      <c r="AH233" s="92"/>
      <c r="AI233" s="92"/>
      <c r="AJ233" s="92"/>
      <c r="AK233" s="92"/>
      <c r="AL233" s="92"/>
    </row>
    <row r="234" spans="1:38" ht="10.5" x14ac:dyDescent="0.25">
      <c r="A234" s="21"/>
      <c r="B234" s="80"/>
      <c r="C234" s="22"/>
      <c r="D234" s="24"/>
      <c r="E234" s="16"/>
      <c r="F234" s="23"/>
      <c r="G234" s="16"/>
      <c r="H234" s="16"/>
      <c r="I234" s="22"/>
      <c r="J234" s="24"/>
      <c r="K234" s="24"/>
      <c r="L234" s="25"/>
      <c r="M234" s="25"/>
      <c r="N234" s="24"/>
      <c r="O234" s="24"/>
      <c r="P234" s="24"/>
      <c r="Q234" s="26"/>
      <c r="R234" s="64" t="str">
        <f t="shared" si="19"/>
        <v/>
      </c>
      <c r="S234" s="31"/>
      <c r="T234" s="69" t="str">
        <f t="shared" si="18"/>
        <v>-</v>
      </c>
      <c r="U234" s="96" t="str">
        <f>IFERROR(IF(D234="","",VLOOKUP(D234,BDKS[],3,FALSE)),TRUE)</f>
        <v/>
      </c>
      <c r="V234" s="96" t="str">
        <f t="shared" si="20"/>
        <v/>
      </c>
      <c r="W234" s="96" t="str">
        <f t="shared" si="21"/>
        <v/>
      </c>
      <c r="X234" s="98" t="str">
        <f t="shared" si="22"/>
        <v/>
      </c>
      <c r="Y234" s="96" t="str">
        <f t="shared" si="23"/>
        <v/>
      </c>
      <c r="Z234" s="88"/>
      <c r="AA234" s="88"/>
      <c r="AB234" s="88"/>
      <c r="AC234" s="88"/>
      <c r="AD234" s="88"/>
      <c r="AE234" s="92"/>
      <c r="AF234" s="92"/>
      <c r="AG234" s="92"/>
      <c r="AH234" s="92"/>
      <c r="AI234" s="92"/>
      <c r="AJ234" s="92"/>
      <c r="AK234" s="92"/>
      <c r="AL234" s="92"/>
    </row>
    <row r="235" spans="1:38" ht="10.5" x14ac:dyDescent="0.25">
      <c r="A235" s="21"/>
      <c r="B235" s="80"/>
      <c r="C235" s="22"/>
      <c r="D235" s="24"/>
      <c r="E235" s="16"/>
      <c r="F235" s="23"/>
      <c r="G235" s="16"/>
      <c r="H235" s="16"/>
      <c r="I235" s="22"/>
      <c r="J235" s="24"/>
      <c r="K235" s="24"/>
      <c r="L235" s="25"/>
      <c r="M235" s="25"/>
      <c r="N235" s="24"/>
      <c r="O235" s="24"/>
      <c r="P235" s="24"/>
      <c r="Q235" s="26"/>
      <c r="R235" s="64" t="str">
        <f t="shared" si="19"/>
        <v/>
      </c>
      <c r="S235" s="31"/>
      <c r="T235" s="69" t="str">
        <f t="shared" si="18"/>
        <v>-</v>
      </c>
      <c r="U235" s="96" t="str">
        <f>IFERROR(IF(D235="","",VLOOKUP(D235,BDKS[],3,FALSE)),TRUE)</f>
        <v/>
      </c>
      <c r="V235" s="96" t="str">
        <f t="shared" si="20"/>
        <v/>
      </c>
      <c r="W235" s="96" t="str">
        <f t="shared" si="21"/>
        <v/>
      </c>
      <c r="X235" s="98" t="str">
        <f t="shared" si="22"/>
        <v/>
      </c>
      <c r="Y235" s="96" t="str">
        <f t="shared" si="23"/>
        <v/>
      </c>
      <c r="Z235" s="88"/>
      <c r="AA235" s="88"/>
      <c r="AB235" s="88"/>
      <c r="AC235" s="88"/>
      <c r="AD235" s="88"/>
      <c r="AE235" s="92"/>
      <c r="AF235" s="92"/>
      <c r="AG235" s="92"/>
      <c r="AH235" s="92"/>
      <c r="AI235" s="92"/>
      <c r="AJ235" s="92"/>
      <c r="AK235" s="92"/>
      <c r="AL235" s="92"/>
    </row>
    <row r="236" spans="1:38" ht="10.5" x14ac:dyDescent="0.25">
      <c r="A236" s="21"/>
      <c r="B236" s="80"/>
      <c r="C236" s="22"/>
      <c r="D236" s="24"/>
      <c r="E236" s="16"/>
      <c r="F236" s="23"/>
      <c r="G236" s="16"/>
      <c r="H236" s="16"/>
      <c r="I236" s="22"/>
      <c r="J236" s="24"/>
      <c r="K236" s="24"/>
      <c r="L236" s="25"/>
      <c r="M236" s="25"/>
      <c r="N236" s="24"/>
      <c r="O236" s="24"/>
      <c r="P236" s="24"/>
      <c r="Q236" s="26"/>
      <c r="R236" s="64" t="str">
        <f t="shared" si="19"/>
        <v/>
      </c>
      <c r="S236" s="31"/>
      <c r="T236" s="69" t="str">
        <f t="shared" si="18"/>
        <v>-</v>
      </c>
      <c r="U236" s="96" t="str">
        <f>IFERROR(IF(D236="","",VLOOKUP(D236,BDKS[],3,FALSE)),TRUE)</f>
        <v/>
      </c>
      <c r="V236" s="96" t="str">
        <f t="shared" si="20"/>
        <v/>
      </c>
      <c r="W236" s="96" t="str">
        <f t="shared" si="21"/>
        <v/>
      </c>
      <c r="X236" s="98" t="str">
        <f t="shared" si="22"/>
        <v/>
      </c>
      <c r="Y236" s="96" t="str">
        <f t="shared" si="23"/>
        <v/>
      </c>
      <c r="Z236" s="88"/>
      <c r="AA236" s="88"/>
      <c r="AB236" s="88"/>
      <c r="AC236" s="88"/>
      <c r="AD236" s="88"/>
      <c r="AE236" s="92"/>
      <c r="AF236" s="92"/>
      <c r="AG236" s="92"/>
      <c r="AH236" s="92"/>
      <c r="AI236" s="92"/>
      <c r="AJ236" s="92"/>
      <c r="AK236" s="92"/>
      <c r="AL236" s="92"/>
    </row>
    <row r="237" spans="1:38" ht="10.5" x14ac:dyDescent="0.25">
      <c r="A237" s="21"/>
      <c r="B237" s="80"/>
      <c r="C237" s="22"/>
      <c r="D237" s="24"/>
      <c r="E237" s="16"/>
      <c r="F237" s="23"/>
      <c r="G237" s="16"/>
      <c r="H237" s="16"/>
      <c r="I237" s="22"/>
      <c r="J237" s="24"/>
      <c r="K237" s="24"/>
      <c r="L237" s="25"/>
      <c r="M237" s="25"/>
      <c r="N237" s="24"/>
      <c r="O237" s="24"/>
      <c r="P237" s="24"/>
      <c r="Q237" s="26"/>
      <c r="R237" s="64" t="str">
        <f t="shared" si="19"/>
        <v/>
      </c>
      <c r="S237" s="31"/>
      <c r="T237" s="69" t="str">
        <f t="shared" si="18"/>
        <v>-</v>
      </c>
      <c r="U237" s="96" t="str">
        <f>IFERROR(IF(D237="","",VLOOKUP(D237,BDKS[],3,FALSE)),TRUE)</f>
        <v/>
      </c>
      <c r="V237" s="96" t="str">
        <f t="shared" si="20"/>
        <v/>
      </c>
      <c r="W237" s="96" t="str">
        <f t="shared" si="21"/>
        <v/>
      </c>
      <c r="X237" s="98" t="str">
        <f t="shared" si="22"/>
        <v/>
      </c>
      <c r="Y237" s="96" t="str">
        <f t="shared" si="23"/>
        <v/>
      </c>
      <c r="Z237" s="88"/>
      <c r="AA237" s="88"/>
      <c r="AB237" s="88"/>
      <c r="AC237" s="88"/>
      <c r="AD237" s="88"/>
      <c r="AE237" s="92"/>
      <c r="AF237" s="92"/>
      <c r="AG237" s="92"/>
      <c r="AH237" s="92"/>
      <c r="AI237" s="92"/>
      <c r="AJ237" s="92"/>
      <c r="AK237" s="92"/>
      <c r="AL237" s="92"/>
    </row>
    <row r="238" spans="1:38" ht="10.5" x14ac:dyDescent="0.25">
      <c r="A238" s="21"/>
      <c r="B238" s="80"/>
      <c r="C238" s="22"/>
      <c r="D238" s="24"/>
      <c r="E238" s="16"/>
      <c r="F238" s="23"/>
      <c r="G238" s="16"/>
      <c r="H238" s="16"/>
      <c r="I238" s="22"/>
      <c r="J238" s="24"/>
      <c r="K238" s="24"/>
      <c r="L238" s="25"/>
      <c r="M238" s="25"/>
      <c r="N238" s="24"/>
      <c r="O238" s="24"/>
      <c r="P238" s="24"/>
      <c r="Q238" s="26"/>
      <c r="R238" s="64" t="str">
        <f t="shared" si="19"/>
        <v/>
      </c>
      <c r="S238" s="31"/>
      <c r="T238" s="69" t="str">
        <f t="shared" si="18"/>
        <v>-</v>
      </c>
      <c r="U238" s="96" t="str">
        <f>IFERROR(IF(D238="","",VLOOKUP(D238,BDKS[],3,FALSE)),TRUE)</f>
        <v/>
      </c>
      <c r="V238" s="96" t="str">
        <f t="shared" si="20"/>
        <v/>
      </c>
      <c r="W238" s="96" t="str">
        <f t="shared" si="21"/>
        <v/>
      </c>
      <c r="X238" s="98" t="str">
        <f t="shared" si="22"/>
        <v/>
      </c>
      <c r="Y238" s="96" t="str">
        <f t="shared" si="23"/>
        <v/>
      </c>
      <c r="Z238" s="88"/>
      <c r="AA238" s="88"/>
      <c r="AB238" s="88"/>
      <c r="AC238" s="88"/>
      <c r="AD238" s="88"/>
      <c r="AE238" s="92"/>
      <c r="AF238" s="92"/>
      <c r="AG238" s="92"/>
      <c r="AH238" s="92"/>
      <c r="AI238" s="92"/>
      <c r="AJ238" s="92"/>
      <c r="AK238" s="92"/>
      <c r="AL238" s="92"/>
    </row>
    <row r="239" spans="1:38" ht="10.5" x14ac:dyDescent="0.25">
      <c r="A239" s="21"/>
      <c r="B239" s="80"/>
      <c r="C239" s="22"/>
      <c r="D239" s="24"/>
      <c r="E239" s="16"/>
      <c r="F239" s="23"/>
      <c r="G239" s="16"/>
      <c r="H239" s="16"/>
      <c r="I239" s="22"/>
      <c r="J239" s="24"/>
      <c r="K239" s="24"/>
      <c r="L239" s="25"/>
      <c r="M239" s="25"/>
      <c r="N239" s="24"/>
      <c r="O239" s="24"/>
      <c r="P239" s="24"/>
      <c r="Q239" s="26"/>
      <c r="R239" s="64" t="str">
        <f t="shared" si="19"/>
        <v/>
      </c>
      <c r="S239" s="31"/>
      <c r="T239" s="69" t="str">
        <f t="shared" si="18"/>
        <v>-</v>
      </c>
      <c r="U239" s="96" t="str">
        <f>IFERROR(IF(D239="","",VLOOKUP(D239,BDKS[],3,FALSE)),TRUE)</f>
        <v/>
      </c>
      <c r="V239" s="96" t="str">
        <f t="shared" si="20"/>
        <v/>
      </c>
      <c r="W239" s="96" t="str">
        <f t="shared" si="21"/>
        <v/>
      </c>
      <c r="X239" s="98" t="str">
        <f t="shared" si="22"/>
        <v/>
      </c>
      <c r="Y239" s="96" t="str">
        <f t="shared" si="23"/>
        <v/>
      </c>
      <c r="Z239" s="88"/>
      <c r="AA239" s="88"/>
      <c r="AB239" s="88"/>
      <c r="AC239" s="88"/>
      <c r="AD239" s="88"/>
      <c r="AE239" s="92"/>
      <c r="AF239" s="92"/>
      <c r="AG239" s="92"/>
      <c r="AH239" s="92"/>
      <c r="AI239" s="92"/>
      <c r="AJ239" s="92"/>
      <c r="AK239" s="92"/>
      <c r="AL239" s="92"/>
    </row>
    <row r="240" spans="1:38" ht="10.5" x14ac:dyDescent="0.25">
      <c r="A240" s="21"/>
      <c r="B240" s="80"/>
      <c r="C240" s="22"/>
      <c r="D240" s="24"/>
      <c r="E240" s="16"/>
      <c r="F240" s="23"/>
      <c r="G240" s="16"/>
      <c r="H240" s="16"/>
      <c r="I240" s="22"/>
      <c r="J240" s="24"/>
      <c r="K240" s="24"/>
      <c r="L240" s="25"/>
      <c r="M240" s="25"/>
      <c r="N240" s="24"/>
      <c r="O240" s="24"/>
      <c r="P240" s="24"/>
      <c r="Q240" s="26"/>
      <c r="R240" s="64" t="str">
        <f t="shared" si="19"/>
        <v/>
      </c>
      <c r="S240" s="31"/>
      <c r="T240" s="69" t="str">
        <f t="shared" si="18"/>
        <v>-</v>
      </c>
      <c r="U240" s="96" t="str">
        <f>IFERROR(IF(D240="","",VLOOKUP(D240,BDKS[],3,FALSE)),TRUE)</f>
        <v/>
      </c>
      <c r="V240" s="96" t="str">
        <f t="shared" si="20"/>
        <v/>
      </c>
      <c r="W240" s="96" t="str">
        <f t="shared" si="21"/>
        <v/>
      </c>
      <c r="X240" s="98" t="str">
        <f t="shared" si="22"/>
        <v/>
      </c>
      <c r="Y240" s="96" t="str">
        <f t="shared" si="23"/>
        <v/>
      </c>
      <c r="Z240" s="88"/>
      <c r="AA240" s="88"/>
      <c r="AB240" s="88"/>
      <c r="AC240" s="88"/>
      <c r="AD240" s="88"/>
      <c r="AE240" s="92"/>
      <c r="AF240" s="92"/>
      <c r="AG240" s="92"/>
      <c r="AH240" s="92"/>
      <c r="AI240" s="92"/>
      <c r="AJ240" s="92"/>
      <c r="AK240" s="92"/>
      <c r="AL240" s="92"/>
    </row>
    <row r="241" spans="1:38" ht="10.5" x14ac:dyDescent="0.25">
      <c r="A241" s="21"/>
      <c r="B241" s="80"/>
      <c r="C241" s="22"/>
      <c r="D241" s="24"/>
      <c r="E241" s="16"/>
      <c r="F241" s="23"/>
      <c r="G241" s="16"/>
      <c r="H241" s="16"/>
      <c r="I241" s="22"/>
      <c r="J241" s="24"/>
      <c r="K241" s="24"/>
      <c r="L241" s="25"/>
      <c r="M241" s="25"/>
      <c r="N241" s="24"/>
      <c r="O241" s="24"/>
      <c r="P241" s="24"/>
      <c r="Q241" s="26"/>
      <c r="R241" s="64" t="str">
        <f t="shared" si="19"/>
        <v/>
      </c>
      <c r="S241" s="31"/>
      <c r="T241" s="69" t="str">
        <f t="shared" si="18"/>
        <v>-</v>
      </c>
      <c r="U241" s="96" t="str">
        <f>IFERROR(IF(D241="","",VLOOKUP(D241,BDKS[],3,FALSE)),TRUE)</f>
        <v/>
      </c>
      <c r="V241" s="96" t="str">
        <f t="shared" si="20"/>
        <v/>
      </c>
      <c r="W241" s="96" t="str">
        <f t="shared" si="21"/>
        <v/>
      </c>
      <c r="X241" s="98" t="str">
        <f t="shared" si="22"/>
        <v/>
      </c>
      <c r="Y241" s="96" t="str">
        <f t="shared" si="23"/>
        <v/>
      </c>
      <c r="Z241" s="88"/>
      <c r="AA241" s="88"/>
      <c r="AB241" s="88"/>
      <c r="AC241" s="88"/>
      <c r="AD241" s="88"/>
      <c r="AE241" s="92"/>
      <c r="AF241" s="92"/>
      <c r="AG241" s="92"/>
      <c r="AH241" s="92"/>
      <c r="AI241" s="92"/>
      <c r="AJ241" s="92"/>
      <c r="AK241" s="92"/>
      <c r="AL241" s="92"/>
    </row>
    <row r="242" spans="1:38" ht="10.5" x14ac:dyDescent="0.25">
      <c r="A242" s="21"/>
      <c r="B242" s="80"/>
      <c r="C242" s="22"/>
      <c r="D242" s="24"/>
      <c r="E242" s="16"/>
      <c r="F242" s="23"/>
      <c r="G242" s="16"/>
      <c r="H242" s="16"/>
      <c r="I242" s="22"/>
      <c r="J242" s="24"/>
      <c r="K242" s="24"/>
      <c r="L242" s="25"/>
      <c r="M242" s="25"/>
      <c r="N242" s="24"/>
      <c r="O242" s="24"/>
      <c r="P242" s="24"/>
      <c r="Q242" s="26"/>
      <c r="R242" s="64" t="str">
        <f t="shared" si="19"/>
        <v/>
      </c>
      <c r="S242" s="31"/>
      <c r="T242" s="69" t="str">
        <f t="shared" si="18"/>
        <v>-</v>
      </c>
      <c r="U242" s="96" t="str">
        <f>IFERROR(IF(D242="","",VLOOKUP(D242,BDKS[],3,FALSE)),TRUE)</f>
        <v/>
      </c>
      <c r="V242" s="96" t="str">
        <f t="shared" si="20"/>
        <v/>
      </c>
      <c r="W242" s="96" t="str">
        <f t="shared" si="21"/>
        <v/>
      </c>
      <c r="X242" s="98" t="str">
        <f t="shared" si="22"/>
        <v/>
      </c>
      <c r="Y242" s="96" t="str">
        <f t="shared" si="23"/>
        <v/>
      </c>
      <c r="Z242" s="88"/>
      <c r="AA242" s="88"/>
      <c r="AB242" s="88"/>
      <c r="AC242" s="88"/>
      <c r="AD242" s="88"/>
      <c r="AE242" s="92"/>
      <c r="AF242" s="92"/>
      <c r="AG242" s="92"/>
      <c r="AH242" s="92"/>
      <c r="AI242" s="92"/>
      <c r="AJ242" s="92"/>
      <c r="AK242" s="92"/>
      <c r="AL242" s="92"/>
    </row>
    <row r="243" spans="1:38" ht="10.5" x14ac:dyDescent="0.25">
      <c r="A243" s="21"/>
      <c r="B243" s="80"/>
      <c r="C243" s="22"/>
      <c r="D243" s="24"/>
      <c r="E243" s="16"/>
      <c r="F243" s="23"/>
      <c r="G243" s="16"/>
      <c r="H243" s="16"/>
      <c r="I243" s="22"/>
      <c r="J243" s="24"/>
      <c r="K243" s="24"/>
      <c r="L243" s="25"/>
      <c r="M243" s="25"/>
      <c r="N243" s="24"/>
      <c r="O243" s="24"/>
      <c r="P243" s="24"/>
      <c r="Q243" s="26"/>
      <c r="R243" s="64" t="str">
        <f t="shared" si="19"/>
        <v/>
      </c>
      <c r="S243" s="31"/>
      <c r="T243" s="69" t="str">
        <f t="shared" si="18"/>
        <v>-</v>
      </c>
      <c r="U243" s="96" t="str">
        <f>IFERROR(IF(D243="","",VLOOKUP(D243,BDKS[],3,FALSE)),TRUE)</f>
        <v/>
      </c>
      <c r="V243" s="96" t="str">
        <f t="shared" si="20"/>
        <v/>
      </c>
      <c r="W243" s="96" t="str">
        <f t="shared" si="21"/>
        <v/>
      </c>
      <c r="X243" s="98" t="str">
        <f t="shared" si="22"/>
        <v/>
      </c>
      <c r="Y243" s="96" t="str">
        <f t="shared" si="23"/>
        <v/>
      </c>
      <c r="Z243" s="88"/>
      <c r="AA243" s="88"/>
      <c r="AB243" s="88"/>
      <c r="AC243" s="88"/>
      <c r="AD243" s="88"/>
      <c r="AE243" s="92"/>
      <c r="AF243" s="92"/>
      <c r="AG243" s="92"/>
      <c r="AH243" s="92"/>
      <c r="AI243" s="92"/>
      <c r="AJ243" s="92"/>
      <c r="AK243" s="92"/>
      <c r="AL243" s="92"/>
    </row>
    <row r="244" spans="1:38" ht="10.5" x14ac:dyDescent="0.25">
      <c r="A244" s="21"/>
      <c r="B244" s="80"/>
      <c r="C244" s="22"/>
      <c r="D244" s="24"/>
      <c r="E244" s="16"/>
      <c r="F244" s="23"/>
      <c r="G244" s="16"/>
      <c r="H244" s="16"/>
      <c r="I244" s="22"/>
      <c r="J244" s="24"/>
      <c r="K244" s="24"/>
      <c r="L244" s="25"/>
      <c r="M244" s="25"/>
      <c r="N244" s="24"/>
      <c r="O244" s="24"/>
      <c r="P244" s="24"/>
      <c r="Q244" s="26"/>
      <c r="R244" s="64" t="str">
        <f t="shared" si="19"/>
        <v/>
      </c>
      <c r="S244" s="31"/>
      <c r="T244" s="69" t="str">
        <f t="shared" si="18"/>
        <v>-</v>
      </c>
      <c r="U244" s="96" t="str">
        <f>IFERROR(IF(D244="","",VLOOKUP(D244,BDKS[],3,FALSE)),TRUE)</f>
        <v/>
      </c>
      <c r="V244" s="96" t="str">
        <f t="shared" si="20"/>
        <v/>
      </c>
      <c r="W244" s="96" t="str">
        <f t="shared" si="21"/>
        <v/>
      </c>
      <c r="X244" s="98" t="str">
        <f t="shared" si="22"/>
        <v/>
      </c>
      <c r="Y244" s="96" t="str">
        <f t="shared" si="23"/>
        <v/>
      </c>
      <c r="Z244" s="88"/>
      <c r="AA244" s="88"/>
      <c r="AB244" s="88"/>
      <c r="AC244" s="88"/>
      <c r="AD244" s="88"/>
      <c r="AE244" s="92"/>
      <c r="AF244" s="92"/>
      <c r="AG244" s="92"/>
      <c r="AH244" s="92"/>
      <c r="AI244" s="92"/>
      <c r="AJ244" s="92"/>
      <c r="AK244" s="92"/>
      <c r="AL244" s="92"/>
    </row>
    <row r="245" spans="1:38" ht="10.5" x14ac:dyDescent="0.25">
      <c r="A245" s="21"/>
      <c r="B245" s="80"/>
      <c r="C245" s="22"/>
      <c r="D245" s="24"/>
      <c r="E245" s="16"/>
      <c r="F245" s="23"/>
      <c r="G245" s="16"/>
      <c r="H245" s="16"/>
      <c r="I245" s="22"/>
      <c r="J245" s="24"/>
      <c r="K245" s="24"/>
      <c r="L245" s="25"/>
      <c r="M245" s="25"/>
      <c r="N245" s="24"/>
      <c r="O245" s="24"/>
      <c r="P245" s="24"/>
      <c r="Q245" s="26"/>
      <c r="R245" s="64" t="str">
        <f t="shared" si="19"/>
        <v/>
      </c>
      <c r="S245" s="31"/>
      <c r="T245" s="69" t="str">
        <f t="shared" si="18"/>
        <v>-</v>
      </c>
      <c r="U245" s="96" t="str">
        <f>IFERROR(IF(D245="","",VLOOKUP(D245,BDKS[],3,FALSE)),TRUE)</f>
        <v/>
      </c>
      <c r="V245" s="96" t="str">
        <f t="shared" si="20"/>
        <v/>
      </c>
      <c r="W245" s="96" t="str">
        <f t="shared" si="21"/>
        <v/>
      </c>
      <c r="X245" s="98" t="str">
        <f t="shared" si="22"/>
        <v/>
      </c>
      <c r="Y245" s="96" t="str">
        <f t="shared" si="23"/>
        <v/>
      </c>
      <c r="Z245" s="88"/>
      <c r="AA245" s="88"/>
      <c r="AB245" s="88"/>
      <c r="AC245" s="88"/>
      <c r="AD245" s="88"/>
      <c r="AE245" s="92"/>
      <c r="AF245" s="92"/>
      <c r="AG245" s="92"/>
      <c r="AH245" s="92"/>
      <c r="AI245" s="92"/>
      <c r="AJ245" s="92"/>
      <c r="AK245" s="92"/>
      <c r="AL245" s="92"/>
    </row>
    <row r="246" spans="1:38" ht="10.5" x14ac:dyDescent="0.25">
      <c r="A246" s="21"/>
      <c r="B246" s="80"/>
      <c r="C246" s="22"/>
      <c r="D246" s="24"/>
      <c r="E246" s="16"/>
      <c r="F246" s="23"/>
      <c r="G246" s="16"/>
      <c r="H246" s="16"/>
      <c r="I246" s="22"/>
      <c r="J246" s="24"/>
      <c r="K246" s="24"/>
      <c r="L246" s="25"/>
      <c r="M246" s="25"/>
      <c r="N246" s="24"/>
      <c r="O246" s="24"/>
      <c r="P246" s="24"/>
      <c r="Q246" s="26"/>
      <c r="R246" s="64" t="str">
        <f t="shared" si="19"/>
        <v/>
      </c>
      <c r="S246" s="31"/>
      <c r="T246" s="69" t="str">
        <f t="shared" si="18"/>
        <v>-</v>
      </c>
      <c r="U246" s="96" t="str">
        <f>IFERROR(IF(D246="","",VLOOKUP(D246,BDKS[],3,FALSE)),TRUE)</f>
        <v/>
      </c>
      <c r="V246" s="96" t="str">
        <f t="shared" si="20"/>
        <v/>
      </c>
      <c r="W246" s="96" t="str">
        <f t="shared" si="21"/>
        <v/>
      </c>
      <c r="X246" s="98" t="str">
        <f t="shared" si="22"/>
        <v/>
      </c>
      <c r="Y246" s="96" t="str">
        <f t="shared" si="23"/>
        <v/>
      </c>
      <c r="Z246" s="88"/>
      <c r="AA246" s="88"/>
      <c r="AB246" s="88"/>
      <c r="AC246" s="88"/>
      <c r="AD246" s="88"/>
      <c r="AE246" s="92"/>
      <c r="AF246" s="92"/>
      <c r="AG246" s="92"/>
      <c r="AH246" s="92"/>
      <c r="AI246" s="92"/>
      <c r="AJ246" s="92"/>
      <c r="AK246" s="92"/>
      <c r="AL246" s="92"/>
    </row>
    <row r="247" spans="1:38" ht="10.5" x14ac:dyDescent="0.25">
      <c r="A247" s="21"/>
      <c r="B247" s="80"/>
      <c r="C247" s="22"/>
      <c r="D247" s="24"/>
      <c r="E247" s="16"/>
      <c r="F247" s="23"/>
      <c r="G247" s="16"/>
      <c r="H247" s="16"/>
      <c r="I247" s="22"/>
      <c r="J247" s="24"/>
      <c r="K247" s="24"/>
      <c r="L247" s="25"/>
      <c r="M247" s="25"/>
      <c r="N247" s="24"/>
      <c r="O247" s="24"/>
      <c r="P247" s="24"/>
      <c r="Q247" s="26"/>
      <c r="R247" s="64" t="str">
        <f t="shared" si="19"/>
        <v/>
      </c>
      <c r="S247" s="31"/>
      <c r="T247" s="69" t="str">
        <f t="shared" si="18"/>
        <v>-</v>
      </c>
      <c r="U247" s="96" t="str">
        <f>IFERROR(IF(D247="","",VLOOKUP(D247,BDKS[],3,FALSE)),TRUE)</f>
        <v/>
      </c>
      <c r="V247" s="96" t="str">
        <f t="shared" si="20"/>
        <v/>
      </c>
      <c r="W247" s="96" t="str">
        <f t="shared" si="21"/>
        <v/>
      </c>
      <c r="X247" s="98" t="str">
        <f t="shared" si="22"/>
        <v/>
      </c>
      <c r="Y247" s="96" t="str">
        <f t="shared" si="23"/>
        <v/>
      </c>
      <c r="Z247" s="88"/>
      <c r="AA247" s="88"/>
      <c r="AB247" s="88"/>
      <c r="AC247" s="88"/>
      <c r="AD247" s="88"/>
      <c r="AE247" s="92"/>
      <c r="AF247" s="92"/>
      <c r="AG247" s="92"/>
      <c r="AH247" s="92"/>
      <c r="AI247" s="92"/>
      <c r="AJ247" s="92"/>
      <c r="AK247" s="92"/>
      <c r="AL247" s="92"/>
    </row>
    <row r="248" spans="1:38" ht="10.5" x14ac:dyDescent="0.25">
      <c r="A248" s="21"/>
      <c r="B248" s="80"/>
      <c r="C248" s="22"/>
      <c r="D248" s="24"/>
      <c r="E248" s="16"/>
      <c r="F248" s="23"/>
      <c r="G248" s="16"/>
      <c r="H248" s="16"/>
      <c r="I248" s="22"/>
      <c r="J248" s="24"/>
      <c r="K248" s="24"/>
      <c r="L248" s="25"/>
      <c r="M248" s="25"/>
      <c r="N248" s="24"/>
      <c r="O248" s="24"/>
      <c r="P248" s="24"/>
      <c r="Q248" s="26"/>
      <c r="R248" s="64" t="str">
        <f t="shared" si="19"/>
        <v/>
      </c>
      <c r="S248" s="31"/>
      <c r="T248" s="69" t="str">
        <f t="shared" si="18"/>
        <v>-</v>
      </c>
      <c r="U248" s="96" t="str">
        <f>IFERROR(IF(D248="","",VLOOKUP(D248,BDKS[],3,FALSE)),TRUE)</f>
        <v/>
      </c>
      <c r="V248" s="96" t="str">
        <f t="shared" si="20"/>
        <v/>
      </c>
      <c r="W248" s="96" t="str">
        <f t="shared" si="21"/>
        <v/>
      </c>
      <c r="X248" s="98" t="str">
        <f t="shared" si="22"/>
        <v/>
      </c>
      <c r="Y248" s="96" t="str">
        <f t="shared" si="23"/>
        <v/>
      </c>
      <c r="Z248" s="88"/>
      <c r="AA248" s="88"/>
      <c r="AB248" s="88"/>
      <c r="AC248" s="88"/>
      <c r="AD248" s="88"/>
      <c r="AE248" s="92"/>
      <c r="AF248" s="92"/>
      <c r="AG248" s="92"/>
      <c r="AH248" s="92"/>
      <c r="AI248" s="92"/>
      <c r="AJ248" s="92"/>
      <c r="AK248" s="92"/>
      <c r="AL248" s="92"/>
    </row>
    <row r="249" spans="1:38" ht="10.5" x14ac:dyDescent="0.25">
      <c r="A249" s="21"/>
      <c r="B249" s="80"/>
      <c r="C249" s="22"/>
      <c r="D249" s="24"/>
      <c r="E249" s="16"/>
      <c r="F249" s="23"/>
      <c r="G249" s="16"/>
      <c r="H249" s="16"/>
      <c r="I249" s="22"/>
      <c r="J249" s="24"/>
      <c r="K249" s="24"/>
      <c r="L249" s="25"/>
      <c r="M249" s="25"/>
      <c r="N249" s="24"/>
      <c r="O249" s="24"/>
      <c r="P249" s="24"/>
      <c r="Q249" s="26"/>
      <c r="R249" s="64" t="str">
        <f t="shared" si="19"/>
        <v/>
      </c>
      <c r="S249" s="31"/>
      <c r="T249" s="69" t="str">
        <f t="shared" si="18"/>
        <v>-</v>
      </c>
      <c r="U249" s="96" t="str">
        <f>IFERROR(IF(D249="","",VLOOKUP(D249,BDKS[],3,FALSE)),TRUE)</f>
        <v/>
      </c>
      <c r="V249" s="96" t="str">
        <f t="shared" si="20"/>
        <v/>
      </c>
      <c r="W249" s="96" t="str">
        <f t="shared" si="21"/>
        <v/>
      </c>
      <c r="X249" s="98" t="str">
        <f t="shared" si="22"/>
        <v/>
      </c>
      <c r="Y249" s="96" t="str">
        <f t="shared" si="23"/>
        <v/>
      </c>
      <c r="Z249" s="88"/>
      <c r="AA249" s="88"/>
      <c r="AB249" s="88"/>
      <c r="AC249" s="88"/>
      <c r="AD249" s="88"/>
      <c r="AE249" s="92"/>
      <c r="AF249" s="92"/>
      <c r="AG249" s="92"/>
      <c r="AH249" s="92"/>
      <c r="AI249" s="92"/>
      <c r="AJ249" s="92"/>
      <c r="AK249" s="92"/>
      <c r="AL249" s="92"/>
    </row>
    <row r="250" spans="1:38" ht="10.5" x14ac:dyDescent="0.25">
      <c r="A250" s="21"/>
      <c r="B250" s="80"/>
      <c r="C250" s="22"/>
      <c r="D250" s="24"/>
      <c r="E250" s="16"/>
      <c r="F250" s="23"/>
      <c r="G250" s="16"/>
      <c r="H250" s="16"/>
      <c r="I250" s="22"/>
      <c r="J250" s="24"/>
      <c r="K250" s="24"/>
      <c r="L250" s="25"/>
      <c r="M250" s="25"/>
      <c r="N250" s="24"/>
      <c r="O250" s="24"/>
      <c r="P250" s="24"/>
      <c r="Q250" s="26"/>
      <c r="R250" s="64" t="str">
        <f t="shared" si="19"/>
        <v/>
      </c>
      <c r="S250" s="31"/>
      <c r="T250" s="69" t="str">
        <f t="shared" si="18"/>
        <v>-</v>
      </c>
      <c r="U250" s="96" t="str">
        <f>IFERROR(IF(D250="","",VLOOKUP(D250,BDKS[],3,FALSE)),TRUE)</f>
        <v/>
      </c>
      <c r="V250" s="96" t="str">
        <f t="shared" si="20"/>
        <v/>
      </c>
      <c r="W250" s="96" t="str">
        <f t="shared" si="21"/>
        <v/>
      </c>
      <c r="X250" s="98" t="str">
        <f t="shared" si="22"/>
        <v/>
      </c>
      <c r="Y250" s="96" t="str">
        <f t="shared" si="23"/>
        <v/>
      </c>
      <c r="Z250" s="88"/>
      <c r="AA250" s="88"/>
      <c r="AB250" s="88"/>
      <c r="AC250" s="88"/>
      <c r="AD250" s="88"/>
      <c r="AE250" s="92"/>
      <c r="AF250" s="92"/>
      <c r="AG250" s="92"/>
      <c r="AH250" s="92"/>
      <c r="AI250" s="92"/>
      <c r="AJ250" s="92"/>
      <c r="AK250" s="92"/>
      <c r="AL250" s="92"/>
    </row>
    <row r="251" spans="1:38" ht="10.5" x14ac:dyDescent="0.25">
      <c r="A251" s="21"/>
      <c r="B251" s="80"/>
      <c r="C251" s="22"/>
      <c r="D251" s="24"/>
      <c r="E251" s="16"/>
      <c r="F251" s="23"/>
      <c r="G251" s="16"/>
      <c r="H251" s="16"/>
      <c r="I251" s="22"/>
      <c r="J251" s="24"/>
      <c r="K251" s="24"/>
      <c r="L251" s="25"/>
      <c r="M251" s="25"/>
      <c r="N251" s="24"/>
      <c r="O251" s="24"/>
      <c r="P251" s="24"/>
      <c r="Q251" s="26"/>
      <c r="R251" s="64" t="str">
        <f t="shared" si="19"/>
        <v/>
      </c>
      <c r="S251" s="31"/>
      <c r="T251" s="69" t="str">
        <f t="shared" si="18"/>
        <v>-</v>
      </c>
      <c r="U251" s="96" t="str">
        <f>IFERROR(IF(D251="","",VLOOKUP(D251,BDKS[],3,FALSE)),TRUE)</f>
        <v/>
      </c>
      <c r="V251" s="96" t="str">
        <f t="shared" si="20"/>
        <v/>
      </c>
      <c r="W251" s="96" t="str">
        <f t="shared" si="21"/>
        <v/>
      </c>
      <c r="X251" s="98" t="str">
        <f t="shared" si="22"/>
        <v/>
      </c>
      <c r="Y251" s="96" t="str">
        <f t="shared" si="23"/>
        <v/>
      </c>
      <c r="Z251" s="88"/>
      <c r="AA251" s="88"/>
      <c r="AB251" s="88"/>
      <c r="AC251" s="88"/>
      <c r="AD251" s="88"/>
      <c r="AE251" s="92"/>
      <c r="AF251" s="92"/>
      <c r="AG251" s="92"/>
      <c r="AH251" s="92"/>
      <c r="AI251" s="92"/>
      <c r="AJ251" s="92"/>
      <c r="AK251" s="92"/>
      <c r="AL251" s="92"/>
    </row>
    <row r="252" spans="1:38" ht="10.5" x14ac:dyDescent="0.25">
      <c r="A252" s="21"/>
      <c r="B252" s="80"/>
      <c r="C252" s="22"/>
      <c r="D252" s="24"/>
      <c r="E252" s="16"/>
      <c r="F252" s="23"/>
      <c r="G252" s="16"/>
      <c r="H252" s="16"/>
      <c r="I252" s="22"/>
      <c r="J252" s="24"/>
      <c r="K252" s="24"/>
      <c r="L252" s="25"/>
      <c r="M252" s="25"/>
      <c r="N252" s="24"/>
      <c r="O252" s="24"/>
      <c r="P252" s="24"/>
      <c r="Q252" s="26"/>
      <c r="R252" s="64" t="str">
        <f t="shared" si="19"/>
        <v/>
      </c>
      <c r="S252" s="31"/>
      <c r="T252" s="69" t="str">
        <f t="shared" si="18"/>
        <v>-</v>
      </c>
      <c r="U252" s="96" t="str">
        <f>IFERROR(IF(D252="","",VLOOKUP(D252,BDKS[],3,FALSE)),TRUE)</f>
        <v/>
      </c>
      <c r="V252" s="96" t="str">
        <f t="shared" si="20"/>
        <v/>
      </c>
      <c r="W252" s="96" t="str">
        <f t="shared" si="21"/>
        <v/>
      </c>
      <c r="X252" s="98" t="str">
        <f t="shared" si="22"/>
        <v/>
      </c>
      <c r="Y252" s="96" t="str">
        <f t="shared" si="23"/>
        <v/>
      </c>
      <c r="Z252" s="88"/>
      <c r="AA252" s="88"/>
      <c r="AB252" s="88"/>
      <c r="AC252" s="88"/>
      <c r="AD252" s="88"/>
      <c r="AE252" s="92"/>
      <c r="AF252" s="92"/>
      <c r="AG252" s="92"/>
      <c r="AH252" s="92"/>
      <c r="AI252" s="92"/>
      <c r="AJ252" s="92"/>
      <c r="AK252" s="92"/>
      <c r="AL252" s="92"/>
    </row>
    <row r="253" spans="1:38" ht="10.5" x14ac:dyDescent="0.25">
      <c r="A253" s="21"/>
      <c r="B253" s="80"/>
      <c r="C253" s="22"/>
      <c r="D253" s="24"/>
      <c r="E253" s="16"/>
      <c r="F253" s="23"/>
      <c r="G253" s="16"/>
      <c r="H253" s="16"/>
      <c r="I253" s="22"/>
      <c r="J253" s="24"/>
      <c r="K253" s="24"/>
      <c r="L253" s="25"/>
      <c r="M253" s="25"/>
      <c r="N253" s="24"/>
      <c r="O253" s="24"/>
      <c r="P253" s="24"/>
      <c r="Q253" s="26"/>
      <c r="R253" s="64" t="str">
        <f t="shared" si="19"/>
        <v/>
      </c>
      <c r="S253" s="31"/>
      <c r="T253" s="69" t="str">
        <f t="shared" si="18"/>
        <v>-</v>
      </c>
      <c r="U253" s="96" t="str">
        <f>IFERROR(IF(D253="","",VLOOKUP(D253,BDKS[],3,FALSE)),TRUE)</f>
        <v/>
      </c>
      <c r="V253" s="96" t="str">
        <f t="shared" si="20"/>
        <v/>
      </c>
      <c r="W253" s="96" t="str">
        <f t="shared" si="21"/>
        <v/>
      </c>
      <c r="X253" s="98" t="str">
        <f t="shared" si="22"/>
        <v/>
      </c>
      <c r="Y253" s="96" t="str">
        <f t="shared" si="23"/>
        <v/>
      </c>
      <c r="Z253" s="88"/>
      <c r="AA253" s="88"/>
      <c r="AB253" s="88"/>
      <c r="AC253" s="88"/>
      <c r="AD253" s="88"/>
      <c r="AE253" s="92"/>
      <c r="AF253" s="92"/>
      <c r="AG253" s="92"/>
      <c r="AH253" s="92"/>
      <c r="AI253" s="92"/>
      <c r="AJ253" s="92"/>
      <c r="AK253" s="92"/>
      <c r="AL253" s="92"/>
    </row>
    <row r="254" spans="1:38" ht="10.5" x14ac:dyDescent="0.25">
      <c r="A254" s="21"/>
      <c r="B254" s="80"/>
      <c r="C254" s="22"/>
      <c r="D254" s="24"/>
      <c r="E254" s="16"/>
      <c r="F254" s="23"/>
      <c r="G254" s="16"/>
      <c r="H254" s="16"/>
      <c r="I254" s="22"/>
      <c r="J254" s="24"/>
      <c r="K254" s="24"/>
      <c r="L254" s="25"/>
      <c r="M254" s="25"/>
      <c r="N254" s="24"/>
      <c r="O254" s="24"/>
      <c r="P254" s="24"/>
      <c r="Q254" s="26"/>
      <c r="R254" s="64" t="str">
        <f t="shared" si="19"/>
        <v/>
      </c>
      <c r="S254" s="31"/>
      <c r="T254" s="69" t="str">
        <f t="shared" ref="T254:T317" si="24">IF(J254&lt;&gt;"",L254/J254,"-")</f>
        <v>-</v>
      </c>
      <c r="U254" s="96" t="str">
        <f>IFERROR(IF(D254="","",VLOOKUP(D254,BDKS[],3,FALSE)),TRUE)</f>
        <v/>
      </c>
      <c r="V254" s="96" t="str">
        <f t="shared" si="20"/>
        <v/>
      </c>
      <c r="W254" s="96" t="str">
        <f t="shared" si="21"/>
        <v/>
      </c>
      <c r="X254" s="98" t="str">
        <f t="shared" si="22"/>
        <v/>
      </c>
      <c r="Y254" s="96" t="str">
        <f t="shared" si="23"/>
        <v/>
      </c>
      <c r="Z254" s="88"/>
      <c r="AA254" s="88"/>
      <c r="AB254" s="88"/>
      <c r="AC254" s="88"/>
      <c r="AD254" s="88"/>
      <c r="AE254" s="92"/>
      <c r="AF254" s="92"/>
      <c r="AG254" s="92"/>
      <c r="AH254" s="92"/>
      <c r="AI254" s="92"/>
      <c r="AJ254" s="92"/>
      <c r="AK254" s="92"/>
      <c r="AL254" s="92"/>
    </row>
    <row r="255" spans="1:38" ht="10.5" x14ac:dyDescent="0.25">
      <c r="A255" s="21"/>
      <c r="B255" s="80"/>
      <c r="C255" s="22"/>
      <c r="D255" s="24"/>
      <c r="E255" s="16"/>
      <c r="F255" s="23"/>
      <c r="G255" s="16"/>
      <c r="H255" s="16"/>
      <c r="I255" s="22"/>
      <c r="J255" s="24"/>
      <c r="K255" s="24"/>
      <c r="L255" s="25"/>
      <c r="M255" s="25"/>
      <c r="N255" s="24"/>
      <c r="O255" s="24"/>
      <c r="P255" s="24"/>
      <c r="Q255" s="26"/>
      <c r="R255" s="64" t="str">
        <f t="shared" si="19"/>
        <v/>
      </c>
      <c r="S255" s="31"/>
      <c r="T255" s="69" t="str">
        <f t="shared" si="24"/>
        <v>-</v>
      </c>
      <c r="U255" s="96" t="str">
        <f>IFERROR(IF(D255="","",VLOOKUP(D255,BDKS[],3,FALSE)),TRUE)</f>
        <v/>
      </c>
      <c r="V255" s="96" t="str">
        <f t="shared" si="20"/>
        <v/>
      </c>
      <c r="W255" s="96" t="str">
        <f t="shared" si="21"/>
        <v/>
      </c>
      <c r="X255" s="98" t="str">
        <f t="shared" si="22"/>
        <v/>
      </c>
      <c r="Y255" s="96" t="str">
        <f t="shared" si="23"/>
        <v/>
      </c>
      <c r="Z255" s="88"/>
      <c r="AA255" s="88"/>
      <c r="AB255" s="88"/>
      <c r="AC255" s="88"/>
      <c r="AD255" s="88"/>
      <c r="AE255" s="92"/>
      <c r="AF255" s="92"/>
      <c r="AG255" s="92"/>
      <c r="AH255" s="92"/>
      <c r="AI255" s="92"/>
      <c r="AJ255" s="92"/>
      <c r="AK255" s="92"/>
      <c r="AL255" s="92"/>
    </row>
    <row r="256" spans="1:38" ht="10.5" x14ac:dyDescent="0.25">
      <c r="A256" s="21"/>
      <c r="B256" s="80"/>
      <c r="C256" s="22"/>
      <c r="D256" s="24"/>
      <c r="E256" s="16"/>
      <c r="F256" s="23"/>
      <c r="G256" s="16"/>
      <c r="H256" s="16"/>
      <c r="I256" s="22"/>
      <c r="J256" s="24"/>
      <c r="K256" s="24"/>
      <c r="L256" s="25"/>
      <c r="M256" s="25"/>
      <c r="N256" s="24"/>
      <c r="O256" s="24"/>
      <c r="P256" s="24"/>
      <c r="Q256" s="26"/>
      <c r="R256" s="64" t="str">
        <f t="shared" si="19"/>
        <v/>
      </c>
      <c r="S256" s="31"/>
      <c r="T256" s="69" t="str">
        <f t="shared" si="24"/>
        <v>-</v>
      </c>
      <c r="U256" s="96" t="str">
        <f>IFERROR(IF(D256="","",VLOOKUP(D256,BDKS[],3,FALSE)),TRUE)</f>
        <v/>
      </c>
      <c r="V256" s="96" t="str">
        <f t="shared" si="20"/>
        <v/>
      </c>
      <c r="W256" s="96" t="str">
        <f t="shared" si="21"/>
        <v/>
      </c>
      <c r="X256" s="98" t="str">
        <f t="shared" si="22"/>
        <v/>
      </c>
      <c r="Y256" s="96" t="str">
        <f t="shared" si="23"/>
        <v/>
      </c>
      <c r="Z256" s="88"/>
      <c r="AA256" s="88"/>
      <c r="AB256" s="88"/>
      <c r="AC256" s="88"/>
      <c r="AD256" s="88"/>
      <c r="AE256" s="92"/>
      <c r="AF256" s="92"/>
      <c r="AG256" s="92"/>
      <c r="AH256" s="92"/>
      <c r="AI256" s="92"/>
      <c r="AJ256" s="92"/>
      <c r="AK256" s="92"/>
      <c r="AL256" s="92"/>
    </row>
    <row r="257" spans="1:38" ht="10.5" x14ac:dyDescent="0.25">
      <c r="A257" s="21"/>
      <c r="B257" s="80"/>
      <c r="C257" s="22"/>
      <c r="D257" s="24"/>
      <c r="E257" s="16"/>
      <c r="F257" s="23"/>
      <c r="G257" s="16"/>
      <c r="H257" s="16"/>
      <c r="I257" s="22"/>
      <c r="J257" s="24"/>
      <c r="K257" s="24"/>
      <c r="L257" s="25"/>
      <c r="M257" s="25"/>
      <c r="N257" s="24"/>
      <c r="O257" s="24"/>
      <c r="P257" s="24"/>
      <c r="Q257" s="26"/>
      <c r="R257" s="64" t="str">
        <f t="shared" si="19"/>
        <v/>
      </c>
      <c r="S257" s="31"/>
      <c r="T257" s="69" t="str">
        <f t="shared" si="24"/>
        <v>-</v>
      </c>
      <c r="U257" s="96" t="str">
        <f>IFERROR(IF(D257="","",VLOOKUP(D257,BDKS[],3,FALSE)),TRUE)</f>
        <v/>
      </c>
      <c r="V257" s="96" t="str">
        <f t="shared" si="20"/>
        <v/>
      </c>
      <c r="W257" s="96" t="str">
        <f t="shared" si="21"/>
        <v/>
      </c>
      <c r="X257" s="98" t="str">
        <f t="shared" si="22"/>
        <v/>
      </c>
      <c r="Y257" s="96" t="str">
        <f t="shared" si="23"/>
        <v/>
      </c>
      <c r="Z257" s="88"/>
      <c r="AA257" s="88"/>
      <c r="AB257" s="88"/>
      <c r="AC257" s="88"/>
      <c r="AD257" s="88"/>
      <c r="AE257" s="92"/>
      <c r="AF257" s="92"/>
      <c r="AG257" s="92"/>
      <c r="AH257" s="92"/>
      <c r="AI257" s="92"/>
      <c r="AJ257" s="92"/>
      <c r="AK257" s="92"/>
      <c r="AL257" s="92"/>
    </row>
    <row r="258" spans="1:38" ht="10.5" x14ac:dyDescent="0.25">
      <c r="A258" s="21"/>
      <c r="B258" s="80"/>
      <c r="C258" s="22"/>
      <c r="D258" s="24"/>
      <c r="E258" s="16"/>
      <c r="F258" s="23"/>
      <c r="G258" s="16"/>
      <c r="H258" s="16"/>
      <c r="I258" s="22"/>
      <c r="J258" s="24"/>
      <c r="K258" s="24"/>
      <c r="L258" s="25"/>
      <c r="M258" s="25"/>
      <c r="N258" s="24"/>
      <c r="O258" s="24"/>
      <c r="P258" s="24"/>
      <c r="Q258" s="26"/>
      <c r="R258" s="64" t="str">
        <f t="shared" si="19"/>
        <v/>
      </c>
      <c r="S258" s="31"/>
      <c r="T258" s="69" t="str">
        <f t="shared" si="24"/>
        <v>-</v>
      </c>
      <c r="U258" s="96" t="str">
        <f>IFERROR(IF(D258="","",VLOOKUP(D258,BDKS[],3,FALSE)),TRUE)</f>
        <v/>
      </c>
      <c r="V258" s="96" t="str">
        <f t="shared" si="20"/>
        <v/>
      </c>
      <c r="W258" s="96" t="str">
        <f t="shared" si="21"/>
        <v/>
      </c>
      <c r="X258" s="98" t="str">
        <f t="shared" si="22"/>
        <v/>
      </c>
      <c r="Y258" s="96" t="str">
        <f t="shared" si="23"/>
        <v/>
      </c>
      <c r="Z258" s="88"/>
      <c r="AA258" s="88"/>
      <c r="AB258" s="88"/>
      <c r="AC258" s="88"/>
      <c r="AD258" s="88"/>
      <c r="AE258" s="92"/>
      <c r="AF258" s="92"/>
      <c r="AG258" s="92"/>
      <c r="AH258" s="92"/>
      <c r="AI258" s="92"/>
      <c r="AJ258" s="92"/>
      <c r="AK258" s="92"/>
      <c r="AL258" s="92"/>
    </row>
    <row r="259" spans="1:38" ht="10.5" x14ac:dyDescent="0.25">
      <c r="A259" s="21"/>
      <c r="B259" s="80"/>
      <c r="C259" s="22"/>
      <c r="D259" s="24"/>
      <c r="E259" s="16"/>
      <c r="F259" s="23"/>
      <c r="G259" s="16"/>
      <c r="H259" s="16"/>
      <c r="I259" s="22"/>
      <c r="J259" s="24"/>
      <c r="K259" s="24"/>
      <c r="L259" s="25"/>
      <c r="M259" s="25"/>
      <c r="N259" s="24"/>
      <c r="O259" s="24"/>
      <c r="P259" s="24"/>
      <c r="Q259" s="26"/>
      <c r="R259" s="64" t="str">
        <f t="shared" si="19"/>
        <v/>
      </c>
      <c r="S259" s="31"/>
      <c r="T259" s="69" t="str">
        <f t="shared" si="24"/>
        <v>-</v>
      </c>
      <c r="U259" s="96" t="str">
        <f>IFERROR(IF(D259="","",VLOOKUP(D259,BDKS[],3,FALSE)),TRUE)</f>
        <v/>
      </c>
      <c r="V259" s="96" t="str">
        <f t="shared" si="20"/>
        <v/>
      </c>
      <c r="W259" s="96" t="str">
        <f t="shared" si="21"/>
        <v/>
      </c>
      <c r="X259" s="98" t="str">
        <f t="shared" si="22"/>
        <v/>
      </c>
      <c r="Y259" s="96" t="str">
        <f t="shared" si="23"/>
        <v/>
      </c>
      <c r="Z259" s="88"/>
      <c r="AA259" s="88"/>
      <c r="AB259" s="88"/>
      <c r="AC259" s="88"/>
      <c r="AD259" s="88"/>
      <c r="AE259" s="92"/>
      <c r="AF259" s="92"/>
      <c r="AG259" s="92"/>
      <c r="AH259" s="92"/>
      <c r="AI259" s="92"/>
      <c r="AJ259" s="92"/>
      <c r="AK259" s="92"/>
      <c r="AL259" s="92"/>
    </row>
    <row r="260" spans="1:38" ht="10.5" x14ac:dyDescent="0.25">
      <c r="A260" s="21"/>
      <c r="B260" s="80"/>
      <c r="C260" s="22"/>
      <c r="D260" s="24"/>
      <c r="E260" s="16"/>
      <c r="F260" s="23"/>
      <c r="G260" s="16"/>
      <c r="H260" s="16"/>
      <c r="I260" s="22"/>
      <c r="J260" s="24"/>
      <c r="K260" s="24"/>
      <c r="L260" s="25"/>
      <c r="M260" s="25"/>
      <c r="N260" s="24"/>
      <c r="O260" s="24"/>
      <c r="P260" s="24"/>
      <c r="Q260" s="26"/>
      <c r="R260" s="64" t="str">
        <f t="shared" si="19"/>
        <v/>
      </c>
      <c r="S260" s="31"/>
      <c r="T260" s="69" t="str">
        <f t="shared" si="24"/>
        <v>-</v>
      </c>
      <c r="U260" s="96" t="str">
        <f>IFERROR(IF(D260="","",VLOOKUP(D260,BDKS[],3,FALSE)),TRUE)</f>
        <v/>
      </c>
      <c r="V260" s="96" t="str">
        <f t="shared" si="20"/>
        <v/>
      </c>
      <c r="W260" s="96" t="str">
        <f t="shared" si="21"/>
        <v/>
      </c>
      <c r="X260" s="98" t="str">
        <f t="shared" si="22"/>
        <v/>
      </c>
      <c r="Y260" s="96" t="str">
        <f t="shared" si="23"/>
        <v/>
      </c>
      <c r="Z260" s="88"/>
      <c r="AA260" s="88"/>
      <c r="AB260" s="88"/>
      <c r="AC260" s="88"/>
      <c r="AD260" s="88"/>
      <c r="AE260" s="92"/>
      <c r="AF260" s="92"/>
      <c r="AG260" s="92"/>
      <c r="AH260" s="92"/>
      <c r="AI260" s="92"/>
      <c r="AJ260" s="92"/>
      <c r="AK260" s="92"/>
      <c r="AL260" s="92"/>
    </row>
    <row r="261" spans="1:38" ht="10.5" x14ac:dyDescent="0.25">
      <c r="A261" s="21"/>
      <c r="B261" s="80"/>
      <c r="C261" s="22"/>
      <c r="D261" s="24"/>
      <c r="E261" s="16"/>
      <c r="F261" s="23"/>
      <c r="G261" s="16"/>
      <c r="H261" s="16"/>
      <c r="I261" s="22"/>
      <c r="J261" s="24"/>
      <c r="K261" s="24"/>
      <c r="L261" s="25"/>
      <c r="M261" s="25"/>
      <c r="N261" s="24"/>
      <c r="O261" s="24"/>
      <c r="P261" s="24"/>
      <c r="Q261" s="26"/>
      <c r="R261" s="64" t="str">
        <f t="shared" si="19"/>
        <v/>
      </c>
      <c r="S261" s="31"/>
      <c r="T261" s="69" t="str">
        <f t="shared" si="24"/>
        <v>-</v>
      </c>
      <c r="U261" s="96" t="str">
        <f>IFERROR(IF(D261="","",VLOOKUP(D261,BDKS[],3,FALSE)),TRUE)</f>
        <v/>
      </c>
      <c r="V261" s="96" t="str">
        <f t="shared" si="20"/>
        <v/>
      </c>
      <c r="W261" s="96" t="str">
        <f t="shared" si="21"/>
        <v/>
      </c>
      <c r="X261" s="98" t="str">
        <f t="shared" si="22"/>
        <v/>
      </c>
      <c r="Y261" s="96" t="str">
        <f t="shared" si="23"/>
        <v/>
      </c>
      <c r="Z261" s="88"/>
      <c r="AA261" s="88"/>
      <c r="AB261" s="88"/>
      <c r="AC261" s="88"/>
      <c r="AD261" s="88"/>
      <c r="AE261" s="92"/>
      <c r="AF261" s="92"/>
      <c r="AG261" s="92"/>
      <c r="AH261" s="92"/>
      <c r="AI261" s="92"/>
      <c r="AJ261" s="92"/>
      <c r="AK261" s="92"/>
      <c r="AL261" s="92"/>
    </row>
    <row r="262" spans="1:38" ht="10.5" x14ac:dyDescent="0.25">
      <c r="A262" s="21"/>
      <c r="B262" s="80"/>
      <c r="C262" s="22"/>
      <c r="D262" s="24"/>
      <c r="E262" s="16"/>
      <c r="F262" s="23"/>
      <c r="G262" s="16"/>
      <c r="H262" s="16"/>
      <c r="I262" s="22"/>
      <c r="J262" s="24"/>
      <c r="K262" s="24"/>
      <c r="L262" s="25"/>
      <c r="M262" s="25"/>
      <c r="N262" s="24"/>
      <c r="O262" s="24"/>
      <c r="P262" s="24"/>
      <c r="Q262" s="26"/>
      <c r="R262" s="64" t="str">
        <f t="shared" si="19"/>
        <v/>
      </c>
      <c r="S262" s="31"/>
      <c r="T262" s="69" t="str">
        <f t="shared" si="24"/>
        <v>-</v>
      </c>
      <c r="U262" s="96" t="str">
        <f>IFERROR(IF(D262="","",VLOOKUP(D262,BDKS[],3,FALSE)),TRUE)</f>
        <v/>
      </c>
      <c r="V262" s="96" t="str">
        <f t="shared" si="20"/>
        <v/>
      </c>
      <c r="W262" s="96" t="str">
        <f t="shared" si="21"/>
        <v/>
      </c>
      <c r="X262" s="98" t="str">
        <f t="shared" si="22"/>
        <v/>
      </c>
      <c r="Y262" s="96" t="str">
        <f t="shared" si="23"/>
        <v/>
      </c>
      <c r="Z262" s="88"/>
      <c r="AA262" s="88"/>
      <c r="AB262" s="88"/>
      <c r="AC262" s="88"/>
      <c r="AD262" s="88"/>
      <c r="AE262" s="92"/>
      <c r="AF262" s="92"/>
      <c r="AG262" s="92"/>
      <c r="AH262" s="92"/>
      <c r="AI262" s="92"/>
      <c r="AJ262" s="92"/>
      <c r="AK262" s="92"/>
      <c r="AL262" s="92"/>
    </row>
    <row r="263" spans="1:38" ht="10.5" x14ac:dyDescent="0.25">
      <c r="A263" s="21"/>
      <c r="B263" s="80"/>
      <c r="C263" s="22"/>
      <c r="D263" s="24"/>
      <c r="E263" s="16"/>
      <c r="F263" s="23"/>
      <c r="G263" s="16"/>
      <c r="H263" s="16"/>
      <c r="I263" s="22"/>
      <c r="J263" s="24"/>
      <c r="K263" s="24"/>
      <c r="L263" s="25"/>
      <c r="M263" s="25"/>
      <c r="N263" s="24"/>
      <c r="O263" s="24"/>
      <c r="P263" s="24"/>
      <c r="Q263" s="26"/>
      <c r="R263" s="64" t="str">
        <f t="shared" si="19"/>
        <v/>
      </c>
      <c r="S263" s="31"/>
      <c r="T263" s="69" t="str">
        <f t="shared" si="24"/>
        <v>-</v>
      </c>
      <c r="U263" s="96" t="str">
        <f>IFERROR(IF(D263="","",VLOOKUP(D263,BDKS[],3,FALSE)),TRUE)</f>
        <v/>
      </c>
      <c r="V263" s="96" t="str">
        <f t="shared" si="20"/>
        <v/>
      </c>
      <c r="W263" s="96" t="str">
        <f t="shared" si="21"/>
        <v/>
      </c>
      <c r="X263" s="98" t="str">
        <f t="shared" si="22"/>
        <v/>
      </c>
      <c r="Y263" s="96" t="str">
        <f t="shared" si="23"/>
        <v/>
      </c>
      <c r="Z263" s="88"/>
      <c r="AA263" s="88"/>
      <c r="AB263" s="88"/>
      <c r="AC263" s="88"/>
      <c r="AD263" s="88"/>
      <c r="AE263" s="92"/>
      <c r="AF263" s="92"/>
      <c r="AG263" s="92"/>
      <c r="AH263" s="92"/>
      <c r="AI263" s="92"/>
      <c r="AJ263" s="92"/>
      <c r="AK263" s="92"/>
      <c r="AL263" s="92"/>
    </row>
    <row r="264" spans="1:38" ht="10.5" x14ac:dyDescent="0.25">
      <c r="A264" s="21"/>
      <c r="B264" s="80"/>
      <c r="C264" s="22"/>
      <c r="D264" s="24"/>
      <c r="E264" s="16"/>
      <c r="F264" s="23"/>
      <c r="G264" s="16"/>
      <c r="H264" s="16"/>
      <c r="I264" s="22"/>
      <c r="J264" s="24"/>
      <c r="K264" s="24"/>
      <c r="L264" s="25"/>
      <c r="M264" s="25"/>
      <c r="N264" s="24"/>
      <c r="O264" s="24"/>
      <c r="P264" s="24"/>
      <c r="Q264" s="26"/>
      <c r="R264" s="64" t="str">
        <f t="shared" ref="R264:R327" si="25">IF(U264=TRUE,"B-DKS Nummer nicht vorhanden","")</f>
        <v/>
      </c>
      <c r="S264" s="31"/>
      <c r="T264" s="69" t="str">
        <f t="shared" si="24"/>
        <v>-</v>
      </c>
      <c r="U264" s="96" t="str">
        <f>IFERROR(IF(D264="","",VLOOKUP(D264,BDKS[],3,FALSE)),TRUE)</f>
        <v/>
      </c>
      <c r="V264" s="96" t="str">
        <f t="shared" ref="V264:V327" si="26">IF(U264=TRUE,"",IF(U264="","",ROUNDDOWN(U264*1.25,2)))</f>
        <v/>
      </c>
      <c r="W264" s="96" t="str">
        <f t="shared" ref="W264:W327" si="27">IF(U264=TRUE,"",IF(M264="","",IF(U264="","",IF(M264&lt;=U264,TRUE,FALSE))))</f>
        <v/>
      </c>
      <c r="X264" s="98" t="str">
        <f t="shared" ref="X264:X327" si="28">IF(M264="","",IF(AND(M264&gt;U264,M264&lt;=V264),TRUE,FALSE))</f>
        <v/>
      </c>
      <c r="Y264" s="96" t="str">
        <f t="shared" ref="Y264:Y327" si="29">IF(M264="","",IF(M264&gt;V264,TRUE,FALSE))</f>
        <v/>
      </c>
      <c r="Z264" s="88"/>
      <c r="AA264" s="88"/>
      <c r="AB264" s="88"/>
      <c r="AC264" s="88"/>
      <c r="AD264" s="88"/>
      <c r="AE264" s="92"/>
      <c r="AF264" s="92"/>
      <c r="AG264" s="92"/>
      <c r="AH264" s="92"/>
      <c r="AI264" s="92"/>
      <c r="AJ264" s="92"/>
      <c r="AK264" s="92"/>
      <c r="AL264" s="92"/>
    </row>
    <row r="265" spans="1:38" ht="10.5" x14ac:dyDescent="0.25">
      <c r="A265" s="21"/>
      <c r="B265" s="80"/>
      <c r="C265" s="22"/>
      <c r="D265" s="24"/>
      <c r="E265" s="16"/>
      <c r="F265" s="23"/>
      <c r="G265" s="16"/>
      <c r="H265" s="16"/>
      <c r="I265" s="22"/>
      <c r="J265" s="24"/>
      <c r="K265" s="24"/>
      <c r="L265" s="25"/>
      <c r="M265" s="25"/>
      <c r="N265" s="24"/>
      <c r="O265" s="24"/>
      <c r="P265" s="24"/>
      <c r="Q265" s="26"/>
      <c r="R265" s="64" t="str">
        <f t="shared" si="25"/>
        <v/>
      </c>
      <c r="S265" s="31"/>
      <c r="T265" s="69" t="str">
        <f t="shared" si="24"/>
        <v>-</v>
      </c>
      <c r="U265" s="96" t="str">
        <f>IFERROR(IF(D265="","",VLOOKUP(D265,BDKS[],3,FALSE)),TRUE)</f>
        <v/>
      </c>
      <c r="V265" s="96" t="str">
        <f t="shared" si="26"/>
        <v/>
      </c>
      <c r="W265" s="96" t="str">
        <f t="shared" si="27"/>
        <v/>
      </c>
      <c r="X265" s="98" t="str">
        <f t="shared" si="28"/>
        <v/>
      </c>
      <c r="Y265" s="96" t="str">
        <f t="shared" si="29"/>
        <v/>
      </c>
      <c r="Z265" s="88"/>
      <c r="AA265" s="88"/>
      <c r="AB265" s="88"/>
      <c r="AC265" s="88"/>
      <c r="AD265" s="88"/>
      <c r="AE265" s="92"/>
      <c r="AF265" s="92"/>
      <c r="AG265" s="92"/>
      <c r="AH265" s="92"/>
      <c r="AI265" s="92"/>
      <c r="AJ265" s="92"/>
      <c r="AK265" s="92"/>
      <c r="AL265" s="92"/>
    </row>
    <row r="266" spans="1:38" ht="10.5" x14ac:dyDescent="0.25">
      <c r="A266" s="21"/>
      <c r="B266" s="80"/>
      <c r="C266" s="22"/>
      <c r="D266" s="24"/>
      <c r="E266" s="16"/>
      <c r="F266" s="23"/>
      <c r="G266" s="16"/>
      <c r="H266" s="16"/>
      <c r="I266" s="22"/>
      <c r="J266" s="24"/>
      <c r="K266" s="24"/>
      <c r="L266" s="25"/>
      <c r="M266" s="25"/>
      <c r="N266" s="24"/>
      <c r="O266" s="24"/>
      <c r="P266" s="24"/>
      <c r="Q266" s="26"/>
      <c r="R266" s="64" t="str">
        <f t="shared" si="25"/>
        <v/>
      </c>
      <c r="S266" s="31"/>
      <c r="T266" s="69" t="str">
        <f t="shared" si="24"/>
        <v>-</v>
      </c>
      <c r="U266" s="96" t="str">
        <f>IFERROR(IF(D266="","",VLOOKUP(D266,BDKS[],3,FALSE)),TRUE)</f>
        <v/>
      </c>
      <c r="V266" s="96" t="str">
        <f t="shared" si="26"/>
        <v/>
      </c>
      <c r="W266" s="96" t="str">
        <f t="shared" si="27"/>
        <v/>
      </c>
      <c r="X266" s="98" t="str">
        <f t="shared" si="28"/>
        <v/>
      </c>
      <c r="Y266" s="96" t="str">
        <f t="shared" si="29"/>
        <v/>
      </c>
      <c r="Z266" s="88"/>
      <c r="AA266" s="88"/>
      <c r="AB266" s="88"/>
      <c r="AC266" s="88"/>
      <c r="AD266" s="88"/>
      <c r="AE266" s="92"/>
      <c r="AF266" s="92"/>
      <c r="AG266" s="92"/>
      <c r="AH266" s="92"/>
      <c r="AI266" s="92"/>
      <c r="AJ266" s="92"/>
      <c r="AK266" s="92"/>
      <c r="AL266" s="92"/>
    </row>
    <row r="267" spans="1:38" ht="10.5" x14ac:dyDescent="0.25">
      <c r="A267" s="21"/>
      <c r="B267" s="80"/>
      <c r="C267" s="22"/>
      <c r="D267" s="24"/>
      <c r="E267" s="16"/>
      <c r="F267" s="23"/>
      <c r="G267" s="16"/>
      <c r="H267" s="16"/>
      <c r="I267" s="22"/>
      <c r="J267" s="24"/>
      <c r="K267" s="24"/>
      <c r="L267" s="25"/>
      <c r="M267" s="25"/>
      <c r="N267" s="24"/>
      <c r="O267" s="24"/>
      <c r="P267" s="24"/>
      <c r="Q267" s="26"/>
      <c r="R267" s="64" t="str">
        <f t="shared" si="25"/>
        <v/>
      </c>
      <c r="S267" s="31"/>
      <c r="T267" s="69" t="str">
        <f t="shared" si="24"/>
        <v>-</v>
      </c>
      <c r="U267" s="96" t="str">
        <f>IFERROR(IF(D267="","",VLOOKUP(D267,BDKS[],3,FALSE)),TRUE)</f>
        <v/>
      </c>
      <c r="V267" s="96" t="str">
        <f t="shared" si="26"/>
        <v/>
      </c>
      <c r="W267" s="96" t="str">
        <f t="shared" si="27"/>
        <v/>
      </c>
      <c r="X267" s="98" t="str">
        <f t="shared" si="28"/>
        <v/>
      </c>
      <c r="Y267" s="96" t="str">
        <f t="shared" si="29"/>
        <v/>
      </c>
      <c r="Z267" s="88"/>
      <c r="AA267" s="88"/>
      <c r="AB267" s="88"/>
      <c r="AC267" s="88"/>
      <c r="AD267" s="88"/>
      <c r="AE267" s="92"/>
      <c r="AF267" s="92"/>
      <c r="AG267" s="92"/>
      <c r="AH267" s="92"/>
      <c r="AI267" s="92"/>
      <c r="AJ267" s="92"/>
      <c r="AK267" s="92"/>
      <c r="AL267" s="92"/>
    </row>
    <row r="268" spans="1:38" ht="10.5" x14ac:dyDescent="0.25">
      <c r="A268" s="21"/>
      <c r="B268" s="80"/>
      <c r="C268" s="22"/>
      <c r="D268" s="24"/>
      <c r="E268" s="16"/>
      <c r="F268" s="23"/>
      <c r="G268" s="16"/>
      <c r="H268" s="16"/>
      <c r="I268" s="22"/>
      <c r="J268" s="24"/>
      <c r="K268" s="24"/>
      <c r="L268" s="25"/>
      <c r="M268" s="25"/>
      <c r="N268" s="24"/>
      <c r="O268" s="24"/>
      <c r="P268" s="24"/>
      <c r="Q268" s="26"/>
      <c r="R268" s="64" t="str">
        <f t="shared" si="25"/>
        <v/>
      </c>
      <c r="S268" s="31"/>
      <c r="T268" s="69" t="str">
        <f t="shared" si="24"/>
        <v>-</v>
      </c>
      <c r="U268" s="96" t="str">
        <f>IFERROR(IF(D268="","",VLOOKUP(D268,BDKS[],3,FALSE)),TRUE)</f>
        <v/>
      </c>
      <c r="V268" s="96" t="str">
        <f t="shared" si="26"/>
        <v/>
      </c>
      <c r="W268" s="96" t="str">
        <f t="shared" si="27"/>
        <v/>
      </c>
      <c r="X268" s="98" t="str">
        <f t="shared" si="28"/>
        <v/>
      </c>
      <c r="Y268" s="96" t="str">
        <f t="shared" si="29"/>
        <v/>
      </c>
      <c r="Z268" s="88"/>
      <c r="AA268" s="88"/>
      <c r="AB268" s="88"/>
      <c r="AC268" s="88"/>
      <c r="AD268" s="88"/>
      <c r="AE268" s="92"/>
      <c r="AF268" s="92"/>
      <c r="AG268" s="92"/>
      <c r="AH268" s="92"/>
      <c r="AI268" s="92"/>
      <c r="AJ268" s="92"/>
      <c r="AK268" s="92"/>
      <c r="AL268" s="92"/>
    </row>
    <row r="269" spans="1:38" ht="10.5" x14ac:dyDescent="0.25">
      <c r="A269" s="21"/>
      <c r="B269" s="80"/>
      <c r="C269" s="22"/>
      <c r="D269" s="24"/>
      <c r="E269" s="16"/>
      <c r="F269" s="23"/>
      <c r="G269" s="16"/>
      <c r="H269" s="16"/>
      <c r="I269" s="22"/>
      <c r="J269" s="24"/>
      <c r="K269" s="24"/>
      <c r="L269" s="25"/>
      <c r="M269" s="25"/>
      <c r="N269" s="24"/>
      <c r="O269" s="24"/>
      <c r="P269" s="24"/>
      <c r="Q269" s="26"/>
      <c r="R269" s="64" t="str">
        <f t="shared" si="25"/>
        <v/>
      </c>
      <c r="S269" s="31"/>
      <c r="T269" s="69" t="str">
        <f t="shared" si="24"/>
        <v>-</v>
      </c>
      <c r="U269" s="96" t="str">
        <f>IFERROR(IF(D269="","",VLOOKUP(D269,BDKS[],3,FALSE)),TRUE)</f>
        <v/>
      </c>
      <c r="V269" s="96" t="str">
        <f t="shared" si="26"/>
        <v/>
      </c>
      <c r="W269" s="96" t="str">
        <f t="shared" si="27"/>
        <v/>
      </c>
      <c r="X269" s="98" t="str">
        <f t="shared" si="28"/>
        <v/>
      </c>
      <c r="Y269" s="96" t="str">
        <f t="shared" si="29"/>
        <v/>
      </c>
      <c r="Z269" s="88"/>
      <c r="AA269" s="88"/>
      <c r="AB269" s="88"/>
      <c r="AC269" s="88"/>
      <c r="AD269" s="88"/>
      <c r="AE269" s="92"/>
      <c r="AF269" s="92"/>
      <c r="AG269" s="92"/>
      <c r="AH269" s="92"/>
      <c r="AI269" s="92"/>
      <c r="AJ269" s="92"/>
      <c r="AK269" s="92"/>
      <c r="AL269" s="92"/>
    </row>
    <row r="270" spans="1:38" ht="10.5" x14ac:dyDescent="0.25">
      <c r="A270" s="21"/>
      <c r="B270" s="80"/>
      <c r="C270" s="22"/>
      <c r="D270" s="24"/>
      <c r="E270" s="16"/>
      <c r="F270" s="23"/>
      <c r="G270" s="16"/>
      <c r="H270" s="16"/>
      <c r="I270" s="22"/>
      <c r="J270" s="24"/>
      <c r="K270" s="24"/>
      <c r="L270" s="25"/>
      <c r="M270" s="25"/>
      <c r="N270" s="24"/>
      <c r="O270" s="24"/>
      <c r="P270" s="24"/>
      <c r="Q270" s="26"/>
      <c r="R270" s="64" t="str">
        <f t="shared" si="25"/>
        <v/>
      </c>
      <c r="S270" s="31"/>
      <c r="T270" s="69" t="str">
        <f t="shared" si="24"/>
        <v>-</v>
      </c>
      <c r="U270" s="96" t="str">
        <f>IFERROR(IF(D270="","",VLOOKUP(D270,BDKS[],3,FALSE)),TRUE)</f>
        <v/>
      </c>
      <c r="V270" s="96" t="str">
        <f t="shared" si="26"/>
        <v/>
      </c>
      <c r="W270" s="96" t="str">
        <f t="shared" si="27"/>
        <v/>
      </c>
      <c r="X270" s="98" t="str">
        <f t="shared" si="28"/>
        <v/>
      </c>
      <c r="Y270" s="96" t="str">
        <f t="shared" si="29"/>
        <v/>
      </c>
      <c r="Z270" s="88"/>
      <c r="AA270" s="88"/>
      <c r="AB270" s="88"/>
      <c r="AC270" s="88"/>
      <c r="AD270" s="88"/>
      <c r="AE270" s="92"/>
      <c r="AF270" s="92"/>
      <c r="AG270" s="92"/>
      <c r="AH270" s="92"/>
      <c r="AI270" s="92"/>
      <c r="AJ270" s="92"/>
      <c r="AK270" s="92"/>
      <c r="AL270" s="92"/>
    </row>
    <row r="271" spans="1:38" ht="10.5" x14ac:dyDescent="0.25">
      <c r="A271" s="21"/>
      <c r="B271" s="80"/>
      <c r="C271" s="22"/>
      <c r="D271" s="24"/>
      <c r="E271" s="16"/>
      <c r="F271" s="23"/>
      <c r="G271" s="16"/>
      <c r="H271" s="16"/>
      <c r="I271" s="22"/>
      <c r="J271" s="24"/>
      <c r="K271" s="24"/>
      <c r="L271" s="25"/>
      <c r="M271" s="25"/>
      <c r="N271" s="24"/>
      <c r="O271" s="24"/>
      <c r="P271" s="24"/>
      <c r="Q271" s="26"/>
      <c r="R271" s="64" t="str">
        <f t="shared" si="25"/>
        <v/>
      </c>
      <c r="S271" s="31"/>
      <c r="T271" s="69" t="str">
        <f t="shared" si="24"/>
        <v>-</v>
      </c>
      <c r="U271" s="96" t="str">
        <f>IFERROR(IF(D271="","",VLOOKUP(D271,BDKS[],3,FALSE)),TRUE)</f>
        <v/>
      </c>
      <c r="V271" s="96" t="str">
        <f t="shared" si="26"/>
        <v/>
      </c>
      <c r="W271" s="96" t="str">
        <f t="shared" si="27"/>
        <v/>
      </c>
      <c r="X271" s="98" t="str">
        <f t="shared" si="28"/>
        <v/>
      </c>
      <c r="Y271" s="96" t="str">
        <f t="shared" si="29"/>
        <v/>
      </c>
      <c r="Z271" s="88"/>
      <c r="AA271" s="88"/>
      <c r="AB271" s="88"/>
      <c r="AC271" s="88"/>
      <c r="AD271" s="88"/>
      <c r="AE271" s="92"/>
      <c r="AF271" s="92"/>
      <c r="AG271" s="92"/>
      <c r="AH271" s="92"/>
      <c r="AI271" s="92"/>
      <c r="AJ271" s="92"/>
      <c r="AK271" s="92"/>
      <c r="AL271" s="92"/>
    </row>
    <row r="272" spans="1:38" ht="10.5" x14ac:dyDescent="0.25">
      <c r="A272" s="21"/>
      <c r="B272" s="80"/>
      <c r="C272" s="22"/>
      <c r="D272" s="24"/>
      <c r="E272" s="16"/>
      <c r="F272" s="23"/>
      <c r="G272" s="16"/>
      <c r="H272" s="16"/>
      <c r="I272" s="22"/>
      <c r="J272" s="24"/>
      <c r="K272" s="24"/>
      <c r="L272" s="25"/>
      <c r="M272" s="25"/>
      <c r="N272" s="24"/>
      <c r="O272" s="24"/>
      <c r="P272" s="24"/>
      <c r="Q272" s="26"/>
      <c r="R272" s="64" t="str">
        <f t="shared" si="25"/>
        <v/>
      </c>
      <c r="S272" s="31"/>
      <c r="T272" s="69" t="str">
        <f t="shared" si="24"/>
        <v>-</v>
      </c>
      <c r="U272" s="96" t="str">
        <f>IFERROR(IF(D272="","",VLOOKUP(D272,BDKS[],3,FALSE)),TRUE)</f>
        <v/>
      </c>
      <c r="V272" s="96" t="str">
        <f t="shared" si="26"/>
        <v/>
      </c>
      <c r="W272" s="96" t="str">
        <f t="shared" si="27"/>
        <v/>
      </c>
      <c r="X272" s="98" t="str">
        <f t="shared" si="28"/>
        <v/>
      </c>
      <c r="Y272" s="96" t="str">
        <f t="shared" si="29"/>
        <v/>
      </c>
      <c r="Z272" s="88"/>
      <c r="AA272" s="88"/>
      <c r="AB272" s="88"/>
      <c r="AC272" s="88"/>
      <c r="AD272" s="88"/>
      <c r="AE272" s="92"/>
      <c r="AF272" s="92"/>
      <c r="AG272" s="92"/>
      <c r="AH272" s="92"/>
      <c r="AI272" s="92"/>
      <c r="AJ272" s="92"/>
      <c r="AK272" s="92"/>
      <c r="AL272" s="92"/>
    </row>
    <row r="273" spans="1:38" ht="10.5" x14ac:dyDescent="0.25">
      <c r="A273" s="21"/>
      <c r="B273" s="80"/>
      <c r="C273" s="22"/>
      <c r="D273" s="24"/>
      <c r="E273" s="16"/>
      <c r="F273" s="23"/>
      <c r="G273" s="16"/>
      <c r="H273" s="16"/>
      <c r="I273" s="22"/>
      <c r="J273" s="24"/>
      <c r="K273" s="24"/>
      <c r="L273" s="25"/>
      <c r="M273" s="25"/>
      <c r="N273" s="24"/>
      <c r="O273" s="24"/>
      <c r="P273" s="24"/>
      <c r="Q273" s="26"/>
      <c r="R273" s="64" t="str">
        <f t="shared" si="25"/>
        <v/>
      </c>
      <c r="S273" s="31"/>
      <c r="T273" s="69" t="str">
        <f t="shared" si="24"/>
        <v>-</v>
      </c>
      <c r="U273" s="96" t="str">
        <f>IFERROR(IF(D273="","",VLOOKUP(D273,BDKS[],3,FALSE)),TRUE)</f>
        <v/>
      </c>
      <c r="V273" s="96" t="str">
        <f t="shared" si="26"/>
        <v/>
      </c>
      <c r="W273" s="96" t="str">
        <f t="shared" si="27"/>
        <v/>
      </c>
      <c r="X273" s="98" t="str">
        <f t="shared" si="28"/>
        <v/>
      </c>
      <c r="Y273" s="96" t="str">
        <f t="shared" si="29"/>
        <v/>
      </c>
      <c r="Z273" s="88"/>
      <c r="AA273" s="88"/>
      <c r="AB273" s="88"/>
      <c r="AC273" s="88"/>
      <c r="AD273" s="88"/>
      <c r="AE273" s="92"/>
      <c r="AF273" s="92"/>
      <c r="AG273" s="92"/>
      <c r="AH273" s="92"/>
      <c r="AI273" s="92"/>
      <c r="AJ273" s="92"/>
      <c r="AK273" s="92"/>
      <c r="AL273" s="92"/>
    </row>
    <row r="274" spans="1:38" ht="10.5" x14ac:dyDescent="0.25">
      <c r="A274" s="21"/>
      <c r="B274" s="80"/>
      <c r="C274" s="22"/>
      <c r="D274" s="24"/>
      <c r="E274" s="16"/>
      <c r="F274" s="23"/>
      <c r="G274" s="16"/>
      <c r="H274" s="16"/>
      <c r="I274" s="22"/>
      <c r="J274" s="24"/>
      <c r="K274" s="24"/>
      <c r="L274" s="25"/>
      <c r="M274" s="25"/>
      <c r="N274" s="24"/>
      <c r="O274" s="24"/>
      <c r="P274" s="24"/>
      <c r="Q274" s="26"/>
      <c r="R274" s="64" t="str">
        <f t="shared" si="25"/>
        <v/>
      </c>
      <c r="S274" s="31"/>
      <c r="T274" s="69" t="str">
        <f t="shared" si="24"/>
        <v>-</v>
      </c>
      <c r="U274" s="96" t="str">
        <f>IFERROR(IF(D274="","",VLOOKUP(D274,BDKS[],3,FALSE)),TRUE)</f>
        <v/>
      </c>
      <c r="V274" s="96" t="str">
        <f t="shared" si="26"/>
        <v/>
      </c>
      <c r="W274" s="96" t="str">
        <f t="shared" si="27"/>
        <v/>
      </c>
      <c r="X274" s="98" t="str">
        <f t="shared" si="28"/>
        <v/>
      </c>
      <c r="Y274" s="96" t="str">
        <f t="shared" si="29"/>
        <v/>
      </c>
      <c r="Z274" s="88"/>
      <c r="AA274" s="88"/>
      <c r="AB274" s="88"/>
      <c r="AC274" s="88"/>
      <c r="AD274" s="88"/>
      <c r="AE274" s="92"/>
      <c r="AF274" s="92"/>
      <c r="AG274" s="92"/>
      <c r="AH274" s="92"/>
      <c r="AI274" s="92"/>
      <c r="AJ274" s="92"/>
      <c r="AK274" s="92"/>
      <c r="AL274" s="92"/>
    </row>
    <row r="275" spans="1:38" ht="10.5" x14ac:dyDescent="0.25">
      <c r="A275" s="21"/>
      <c r="B275" s="80"/>
      <c r="C275" s="22"/>
      <c r="D275" s="24"/>
      <c r="E275" s="16"/>
      <c r="F275" s="23"/>
      <c r="G275" s="16"/>
      <c r="H275" s="16"/>
      <c r="I275" s="22"/>
      <c r="J275" s="24"/>
      <c r="K275" s="24"/>
      <c r="L275" s="25"/>
      <c r="M275" s="25"/>
      <c r="N275" s="24"/>
      <c r="O275" s="24"/>
      <c r="P275" s="24"/>
      <c r="Q275" s="26"/>
      <c r="R275" s="64" t="str">
        <f t="shared" si="25"/>
        <v/>
      </c>
      <c r="S275" s="31"/>
      <c r="T275" s="69" t="str">
        <f t="shared" si="24"/>
        <v>-</v>
      </c>
      <c r="U275" s="96" t="str">
        <f>IFERROR(IF(D275="","",VLOOKUP(D275,BDKS[],3,FALSE)),TRUE)</f>
        <v/>
      </c>
      <c r="V275" s="96" t="str">
        <f t="shared" si="26"/>
        <v/>
      </c>
      <c r="W275" s="96" t="str">
        <f t="shared" si="27"/>
        <v/>
      </c>
      <c r="X275" s="98" t="str">
        <f t="shared" si="28"/>
        <v/>
      </c>
      <c r="Y275" s="96" t="str">
        <f t="shared" si="29"/>
        <v/>
      </c>
      <c r="Z275" s="88"/>
      <c r="AA275" s="88"/>
      <c r="AB275" s="88"/>
      <c r="AC275" s="88"/>
      <c r="AD275" s="88"/>
      <c r="AE275" s="92"/>
      <c r="AF275" s="92"/>
      <c r="AG275" s="92"/>
      <c r="AH275" s="92"/>
      <c r="AI275" s="92"/>
      <c r="AJ275" s="92"/>
      <c r="AK275" s="92"/>
      <c r="AL275" s="92"/>
    </row>
    <row r="276" spans="1:38" ht="10.5" x14ac:dyDescent="0.25">
      <c r="A276" s="21"/>
      <c r="B276" s="80"/>
      <c r="C276" s="22"/>
      <c r="D276" s="24"/>
      <c r="E276" s="16"/>
      <c r="F276" s="23"/>
      <c r="G276" s="16"/>
      <c r="H276" s="16"/>
      <c r="I276" s="22"/>
      <c r="J276" s="24"/>
      <c r="K276" s="24"/>
      <c r="L276" s="25"/>
      <c r="M276" s="25"/>
      <c r="N276" s="24"/>
      <c r="O276" s="24"/>
      <c r="P276" s="24"/>
      <c r="Q276" s="26"/>
      <c r="R276" s="64" t="str">
        <f t="shared" si="25"/>
        <v/>
      </c>
      <c r="S276" s="31"/>
      <c r="T276" s="69" t="str">
        <f t="shared" si="24"/>
        <v>-</v>
      </c>
      <c r="U276" s="96" t="str">
        <f>IFERROR(IF(D276="","",VLOOKUP(D276,BDKS[],3,FALSE)),TRUE)</f>
        <v/>
      </c>
      <c r="V276" s="96" t="str">
        <f t="shared" si="26"/>
        <v/>
      </c>
      <c r="W276" s="96" t="str">
        <f t="shared" si="27"/>
        <v/>
      </c>
      <c r="X276" s="98" t="str">
        <f t="shared" si="28"/>
        <v/>
      </c>
      <c r="Y276" s="96" t="str">
        <f t="shared" si="29"/>
        <v/>
      </c>
      <c r="Z276" s="88"/>
      <c r="AA276" s="88"/>
      <c r="AB276" s="88"/>
      <c r="AC276" s="88"/>
      <c r="AD276" s="88"/>
      <c r="AE276" s="92"/>
      <c r="AF276" s="92"/>
      <c r="AG276" s="92"/>
      <c r="AH276" s="92"/>
      <c r="AI276" s="92"/>
      <c r="AJ276" s="92"/>
      <c r="AK276" s="92"/>
      <c r="AL276" s="92"/>
    </row>
    <row r="277" spans="1:38" ht="10.5" x14ac:dyDescent="0.25">
      <c r="A277" s="21"/>
      <c r="B277" s="80"/>
      <c r="C277" s="22"/>
      <c r="D277" s="24"/>
      <c r="E277" s="16"/>
      <c r="F277" s="23"/>
      <c r="G277" s="16"/>
      <c r="H277" s="16"/>
      <c r="I277" s="22"/>
      <c r="J277" s="24"/>
      <c r="K277" s="24"/>
      <c r="L277" s="25"/>
      <c r="M277" s="25"/>
      <c r="N277" s="24"/>
      <c r="O277" s="24"/>
      <c r="P277" s="24"/>
      <c r="Q277" s="26"/>
      <c r="R277" s="64" t="str">
        <f t="shared" si="25"/>
        <v/>
      </c>
      <c r="S277" s="31"/>
      <c r="T277" s="69" t="str">
        <f t="shared" si="24"/>
        <v>-</v>
      </c>
      <c r="U277" s="96" t="str">
        <f>IFERROR(IF(D277="","",VLOOKUP(D277,BDKS[],3,FALSE)),TRUE)</f>
        <v/>
      </c>
      <c r="V277" s="96" t="str">
        <f t="shared" si="26"/>
        <v/>
      </c>
      <c r="W277" s="96" t="str">
        <f t="shared" si="27"/>
        <v/>
      </c>
      <c r="X277" s="98" t="str">
        <f t="shared" si="28"/>
        <v/>
      </c>
      <c r="Y277" s="96" t="str">
        <f t="shared" si="29"/>
        <v/>
      </c>
      <c r="Z277" s="88"/>
      <c r="AA277" s="88"/>
      <c r="AB277" s="88"/>
      <c r="AC277" s="88"/>
      <c r="AD277" s="88"/>
      <c r="AE277" s="92"/>
      <c r="AF277" s="92"/>
      <c r="AG277" s="92"/>
      <c r="AH277" s="92"/>
      <c r="AI277" s="92"/>
      <c r="AJ277" s="92"/>
      <c r="AK277" s="92"/>
      <c r="AL277" s="92"/>
    </row>
    <row r="278" spans="1:38" ht="10.5" x14ac:dyDescent="0.25">
      <c r="A278" s="21"/>
      <c r="B278" s="80"/>
      <c r="C278" s="22"/>
      <c r="D278" s="24"/>
      <c r="E278" s="16"/>
      <c r="F278" s="23"/>
      <c r="G278" s="16"/>
      <c r="H278" s="16"/>
      <c r="I278" s="22"/>
      <c r="J278" s="24"/>
      <c r="K278" s="24"/>
      <c r="L278" s="25"/>
      <c r="M278" s="25"/>
      <c r="N278" s="24"/>
      <c r="O278" s="24"/>
      <c r="P278" s="24"/>
      <c r="Q278" s="26"/>
      <c r="R278" s="64" t="str">
        <f t="shared" si="25"/>
        <v/>
      </c>
      <c r="S278" s="31"/>
      <c r="T278" s="69" t="str">
        <f t="shared" si="24"/>
        <v>-</v>
      </c>
      <c r="U278" s="96" t="str">
        <f>IFERROR(IF(D278="","",VLOOKUP(D278,BDKS[],3,FALSE)),TRUE)</f>
        <v/>
      </c>
      <c r="V278" s="96" t="str">
        <f t="shared" si="26"/>
        <v/>
      </c>
      <c r="W278" s="96" t="str">
        <f t="shared" si="27"/>
        <v/>
      </c>
      <c r="X278" s="98" t="str">
        <f t="shared" si="28"/>
        <v/>
      </c>
      <c r="Y278" s="96" t="str">
        <f t="shared" si="29"/>
        <v/>
      </c>
      <c r="Z278" s="88"/>
      <c r="AA278" s="88"/>
      <c r="AB278" s="88"/>
      <c r="AC278" s="88"/>
      <c r="AD278" s="88"/>
      <c r="AE278" s="92"/>
      <c r="AF278" s="92"/>
      <c r="AG278" s="92"/>
      <c r="AH278" s="92"/>
      <c r="AI278" s="92"/>
      <c r="AJ278" s="92"/>
      <c r="AK278" s="92"/>
      <c r="AL278" s="92"/>
    </row>
    <row r="279" spans="1:38" ht="10.5" x14ac:dyDescent="0.25">
      <c r="A279" s="21"/>
      <c r="B279" s="80"/>
      <c r="C279" s="22"/>
      <c r="D279" s="24"/>
      <c r="E279" s="16"/>
      <c r="F279" s="23"/>
      <c r="G279" s="16"/>
      <c r="H279" s="16"/>
      <c r="I279" s="22"/>
      <c r="J279" s="24"/>
      <c r="K279" s="24"/>
      <c r="L279" s="25"/>
      <c r="M279" s="25"/>
      <c r="N279" s="24"/>
      <c r="O279" s="24"/>
      <c r="P279" s="24"/>
      <c r="Q279" s="26"/>
      <c r="R279" s="64" t="str">
        <f t="shared" si="25"/>
        <v/>
      </c>
      <c r="S279" s="31"/>
      <c r="T279" s="69" t="str">
        <f t="shared" si="24"/>
        <v>-</v>
      </c>
      <c r="U279" s="96" t="str">
        <f>IFERROR(IF(D279="","",VLOOKUP(D279,BDKS[],3,FALSE)),TRUE)</f>
        <v/>
      </c>
      <c r="V279" s="96" t="str">
        <f t="shared" si="26"/>
        <v/>
      </c>
      <c r="W279" s="96" t="str">
        <f t="shared" si="27"/>
        <v/>
      </c>
      <c r="X279" s="98" t="str">
        <f t="shared" si="28"/>
        <v/>
      </c>
      <c r="Y279" s="96" t="str">
        <f t="shared" si="29"/>
        <v/>
      </c>
      <c r="Z279" s="88"/>
      <c r="AA279" s="88"/>
      <c r="AB279" s="88"/>
      <c r="AC279" s="88"/>
      <c r="AD279" s="88"/>
      <c r="AE279" s="92"/>
      <c r="AF279" s="92"/>
      <c r="AG279" s="92"/>
      <c r="AH279" s="92"/>
      <c r="AI279" s="92"/>
      <c r="AJ279" s="92"/>
      <c r="AK279" s="92"/>
      <c r="AL279" s="92"/>
    </row>
    <row r="280" spans="1:38" ht="10.5" x14ac:dyDescent="0.25">
      <c r="A280" s="21"/>
      <c r="B280" s="80"/>
      <c r="C280" s="22"/>
      <c r="D280" s="24"/>
      <c r="E280" s="16"/>
      <c r="F280" s="23"/>
      <c r="G280" s="16"/>
      <c r="H280" s="16"/>
      <c r="I280" s="22"/>
      <c r="J280" s="24"/>
      <c r="K280" s="24"/>
      <c r="L280" s="25"/>
      <c r="M280" s="25"/>
      <c r="N280" s="24"/>
      <c r="O280" s="24"/>
      <c r="P280" s="24"/>
      <c r="Q280" s="26"/>
      <c r="R280" s="64" t="str">
        <f t="shared" si="25"/>
        <v/>
      </c>
      <c r="S280" s="31"/>
      <c r="T280" s="69" t="str">
        <f t="shared" si="24"/>
        <v>-</v>
      </c>
      <c r="U280" s="96" t="str">
        <f>IFERROR(IF(D280="","",VLOOKUP(D280,BDKS[],3,FALSE)),TRUE)</f>
        <v/>
      </c>
      <c r="V280" s="96" t="str">
        <f t="shared" si="26"/>
        <v/>
      </c>
      <c r="W280" s="96" t="str">
        <f t="shared" si="27"/>
        <v/>
      </c>
      <c r="X280" s="98" t="str">
        <f t="shared" si="28"/>
        <v/>
      </c>
      <c r="Y280" s="96" t="str">
        <f t="shared" si="29"/>
        <v/>
      </c>
      <c r="Z280" s="88"/>
      <c r="AA280" s="88"/>
      <c r="AB280" s="88"/>
      <c r="AC280" s="88"/>
      <c r="AD280" s="88"/>
      <c r="AE280" s="92"/>
      <c r="AF280" s="92"/>
      <c r="AG280" s="92"/>
      <c r="AH280" s="92"/>
      <c r="AI280" s="92"/>
      <c r="AJ280" s="92"/>
      <c r="AK280" s="92"/>
      <c r="AL280" s="92"/>
    </row>
    <row r="281" spans="1:38" ht="10.5" x14ac:dyDescent="0.25">
      <c r="A281" s="21"/>
      <c r="B281" s="80"/>
      <c r="C281" s="22"/>
      <c r="D281" s="24"/>
      <c r="E281" s="16"/>
      <c r="F281" s="23"/>
      <c r="G281" s="16"/>
      <c r="H281" s="16"/>
      <c r="I281" s="22"/>
      <c r="J281" s="24"/>
      <c r="K281" s="24"/>
      <c r="L281" s="25"/>
      <c r="M281" s="25"/>
      <c r="N281" s="24"/>
      <c r="O281" s="24"/>
      <c r="P281" s="24"/>
      <c r="Q281" s="26"/>
      <c r="R281" s="64" t="str">
        <f t="shared" si="25"/>
        <v/>
      </c>
      <c r="S281" s="31"/>
      <c r="T281" s="69" t="str">
        <f t="shared" si="24"/>
        <v>-</v>
      </c>
      <c r="U281" s="96" t="str">
        <f>IFERROR(IF(D281="","",VLOOKUP(D281,BDKS[],3,FALSE)),TRUE)</f>
        <v/>
      </c>
      <c r="V281" s="96" t="str">
        <f t="shared" si="26"/>
        <v/>
      </c>
      <c r="W281" s="96" t="str">
        <f t="shared" si="27"/>
        <v/>
      </c>
      <c r="X281" s="98" t="str">
        <f t="shared" si="28"/>
        <v/>
      </c>
      <c r="Y281" s="96" t="str">
        <f t="shared" si="29"/>
        <v/>
      </c>
      <c r="Z281" s="88"/>
      <c r="AA281" s="88"/>
      <c r="AB281" s="88"/>
      <c r="AC281" s="88"/>
      <c r="AD281" s="88"/>
      <c r="AE281" s="92"/>
      <c r="AF281" s="92"/>
      <c r="AG281" s="92"/>
      <c r="AH281" s="92"/>
      <c r="AI281" s="92"/>
      <c r="AJ281" s="92"/>
      <c r="AK281" s="92"/>
      <c r="AL281" s="92"/>
    </row>
    <row r="282" spans="1:38" ht="10.5" x14ac:dyDescent="0.25">
      <c r="A282" s="21"/>
      <c r="B282" s="80"/>
      <c r="C282" s="22"/>
      <c r="D282" s="24"/>
      <c r="E282" s="16"/>
      <c r="F282" s="23"/>
      <c r="G282" s="16"/>
      <c r="H282" s="16"/>
      <c r="I282" s="22"/>
      <c r="J282" s="24"/>
      <c r="K282" s="24"/>
      <c r="L282" s="25"/>
      <c r="M282" s="25"/>
      <c r="N282" s="24"/>
      <c r="O282" s="24"/>
      <c r="P282" s="24"/>
      <c r="Q282" s="26"/>
      <c r="R282" s="64" t="str">
        <f t="shared" si="25"/>
        <v/>
      </c>
      <c r="S282" s="31"/>
      <c r="T282" s="69" t="str">
        <f t="shared" si="24"/>
        <v>-</v>
      </c>
      <c r="U282" s="96" t="str">
        <f>IFERROR(IF(D282="","",VLOOKUP(D282,BDKS[],3,FALSE)),TRUE)</f>
        <v/>
      </c>
      <c r="V282" s="96" t="str">
        <f t="shared" si="26"/>
        <v/>
      </c>
      <c r="W282" s="96" t="str">
        <f t="shared" si="27"/>
        <v/>
      </c>
      <c r="X282" s="98" t="str">
        <f t="shared" si="28"/>
        <v/>
      </c>
      <c r="Y282" s="96" t="str">
        <f t="shared" si="29"/>
        <v/>
      </c>
      <c r="Z282" s="88"/>
      <c r="AA282" s="88"/>
      <c r="AB282" s="88"/>
      <c r="AC282" s="88"/>
      <c r="AD282" s="88"/>
      <c r="AE282" s="92"/>
      <c r="AF282" s="92"/>
      <c r="AG282" s="92"/>
      <c r="AH282" s="92"/>
      <c r="AI282" s="92"/>
      <c r="AJ282" s="92"/>
      <c r="AK282" s="92"/>
      <c r="AL282" s="92"/>
    </row>
    <row r="283" spans="1:38" ht="10.5" x14ac:dyDescent="0.25">
      <c r="A283" s="21"/>
      <c r="B283" s="80"/>
      <c r="C283" s="22"/>
      <c r="D283" s="24"/>
      <c r="E283" s="16"/>
      <c r="F283" s="23"/>
      <c r="G283" s="16"/>
      <c r="H283" s="16"/>
      <c r="I283" s="22"/>
      <c r="J283" s="24"/>
      <c r="K283" s="24"/>
      <c r="L283" s="25"/>
      <c r="M283" s="25"/>
      <c r="N283" s="24"/>
      <c r="O283" s="24"/>
      <c r="P283" s="24"/>
      <c r="Q283" s="26"/>
      <c r="R283" s="64" t="str">
        <f t="shared" si="25"/>
        <v/>
      </c>
      <c r="S283" s="31"/>
      <c r="T283" s="69" t="str">
        <f t="shared" si="24"/>
        <v>-</v>
      </c>
      <c r="U283" s="96" t="str">
        <f>IFERROR(IF(D283="","",VLOOKUP(D283,BDKS[],3,FALSE)),TRUE)</f>
        <v/>
      </c>
      <c r="V283" s="96" t="str">
        <f t="shared" si="26"/>
        <v/>
      </c>
      <c r="W283" s="96" t="str">
        <f t="shared" si="27"/>
        <v/>
      </c>
      <c r="X283" s="98" t="str">
        <f t="shared" si="28"/>
        <v/>
      </c>
      <c r="Y283" s="96" t="str">
        <f t="shared" si="29"/>
        <v/>
      </c>
      <c r="Z283" s="88"/>
      <c r="AA283" s="88"/>
      <c r="AB283" s="88"/>
      <c r="AC283" s="88"/>
      <c r="AD283" s="88"/>
      <c r="AE283" s="92"/>
      <c r="AF283" s="92"/>
      <c r="AG283" s="92"/>
      <c r="AH283" s="92"/>
      <c r="AI283" s="92"/>
      <c r="AJ283" s="92"/>
      <c r="AK283" s="92"/>
      <c r="AL283" s="92"/>
    </row>
    <row r="284" spans="1:38" ht="10.5" x14ac:dyDescent="0.25">
      <c r="A284" s="21"/>
      <c r="B284" s="80"/>
      <c r="C284" s="22"/>
      <c r="D284" s="24"/>
      <c r="E284" s="16"/>
      <c r="F284" s="23"/>
      <c r="G284" s="16"/>
      <c r="H284" s="16"/>
      <c r="I284" s="22"/>
      <c r="J284" s="24"/>
      <c r="K284" s="24"/>
      <c r="L284" s="25"/>
      <c r="M284" s="25"/>
      <c r="N284" s="24"/>
      <c r="O284" s="24"/>
      <c r="P284" s="24"/>
      <c r="Q284" s="26"/>
      <c r="R284" s="64" t="str">
        <f t="shared" si="25"/>
        <v/>
      </c>
      <c r="S284" s="31"/>
      <c r="T284" s="69" t="str">
        <f t="shared" si="24"/>
        <v>-</v>
      </c>
      <c r="U284" s="96" t="str">
        <f>IFERROR(IF(D284="","",VLOOKUP(D284,BDKS[],3,FALSE)),TRUE)</f>
        <v/>
      </c>
      <c r="V284" s="96" t="str">
        <f t="shared" si="26"/>
        <v/>
      </c>
      <c r="W284" s="96" t="str">
        <f t="shared" si="27"/>
        <v/>
      </c>
      <c r="X284" s="98" t="str">
        <f t="shared" si="28"/>
        <v/>
      </c>
      <c r="Y284" s="96" t="str">
        <f t="shared" si="29"/>
        <v/>
      </c>
      <c r="Z284" s="88"/>
      <c r="AA284" s="88"/>
      <c r="AB284" s="88"/>
      <c r="AC284" s="88"/>
      <c r="AD284" s="88"/>
      <c r="AE284" s="92"/>
      <c r="AF284" s="92"/>
      <c r="AG284" s="92"/>
      <c r="AH284" s="92"/>
      <c r="AI284" s="92"/>
      <c r="AJ284" s="92"/>
      <c r="AK284" s="92"/>
      <c r="AL284" s="92"/>
    </row>
    <row r="285" spans="1:38" ht="10.5" x14ac:dyDescent="0.25">
      <c r="A285" s="21"/>
      <c r="B285" s="80"/>
      <c r="C285" s="22"/>
      <c r="D285" s="24"/>
      <c r="E285" s="16"/>
      <c r="F285" s="23"/>
      <c r="G285" s="16"/>
      <c r="H285" s="16"/>
      <c r="I285" s="22"/>
      <c r="J285" s="24"/>
      <c r="K285" s="24"/>
      <c r="L285" s="25"/>
      <c r="M285" s="25"/>
      <c r="N285" s="24"/>
      <c r="O285" s="24"/>
      <c r="P285" s="24"/>
      <c r="Q285" s="26"/>
      <c r="R285" s="64" t="str">
        <f t="shared" si="25"/>
        <v/>
      </c>
      <c r="S285" s="31"/>
      <c r="T285" s="69" t="str">
        <f t="shared" si="24"/>
        <v>-</v>
      </c>
      <c r="U285" s="96" t="str">
        <f>IFERROR(IF(D285="","",VLOOKUP(D285,BDKS[],3,FALSE)),TRUE)</f>
        <v/>
      </c>
      <c r="V285" s="96" t="str">
        <f t="shared" si="26"/>
        <v/>
      </c>
      <c r="W285" s="96" t="str">
        <f t="shared" si="27"/>
        <v/>
      </c>
      <c r="X285" s="98" t="str">
        <f t="shared" si="28"/>
        <v/>
      </c>
      <c r="Y285" s="96" t="str">
        <f t="shared" si="29"/>
        <v/>
      </c>
      <c r="Z285" s="88"/>
      <c r="AA285" s="88"/>
      <c r="AB285" s="88"/>
      <c r="AC285" s="88"/>
      <c r="AD285" s="88"/>
      <c r="AE285" s="92"/>
      <c r="AF285" s="92"/>
      <c r="AG285" s="92"/>
      <c r="AH285" s="92"/>
      <c r="AI285" s="92"/>
      <c r="AJ285" s="92"/>
      <c r="AK285" s="92"/>
      <c r="AL285" s="92"/>
    </row>
    <row r="286" spans="1:38" ht="10.5" x14ac:dyDescent="0.25">
      <c r="A286" s="21"/>
      <c r="B286" s="80"/>
      <c r="C286" s="22"/>
      <c r="D286" s="24"/>
      <c r="E286" s="16"/>
      <c r="F286" s="23"/>
      <c r="G286" s="16"/>
      <c r="H286" s="16"/>
      <c r="I286" s="22"/>
      <c r="J286" s="24"/>
      <c r="K286" s="24"/>
      <c r="L286" s="25"/>
      <c r="M286" s="25"/>
      <c r="N286" s="24"/>
      <c r="O286" s="24"/>
      <c r="P286" s="24"/>
      <c r="Q286" s="26"/>
      <c r="R286" s="64" t="str">
        <f t="shared" si="25"/>
        <v/>
      </c>
      <c r="S286" s="31"/>
      <c r="T286" s="69" t="str">
        <f t="shared" si="24"/>
        <v>-</v>
      </c>
      <c r="U286" s="96" t="str">
        <f>IFERROR(IF(D286="","",VLOOKUP(D286,BDKS[],3,FALSE)),TRUE)</f>
        <v/>
      </c>
      <c r="V286" s="96" t="str">
        <f t="shared" si="26"/>
        <v/>
      </c>
      <c r="W286" s="96" t="str">
        <f t="shared" si="27"/>
        <v/>
      </c>
      <c r="X286" s="98" t="str">
        <f t="shared" si="28"/>
        <v/>
      </c>
      <c r="Y286" s="96" t="str">
        <f t="shared" si="29"/>
        <v/>
      </c>
      <c r="Z286" s="88"/>
      <c r="AA286" s="88"/>
      <c r="AB286" s="88"/>
      <c r="AC286" s="88"/>
      <c r="AD286" s="88"/>
      <c r="AE286" s="92"/>
      <c r="AF286" s="92"/>
      <c r="AG286" s="92"/>
      <c r="AH286" s="92"/>
      <c r="AI286" s="92"/>
      <c r="AJ286" s="92"/>
      <c r="AK286" s="92"/>
      <c r="AL286" s="92"/>
    </row>
    <row r="287" spans="1:38" ht="10.5" x14ac:dyDescent="0.25">
      <c r="A287" s="21"/>
      <c r="B287" s="80"/>
      <c r="C287" s="22"/>
      <c r="D287" s="24"/>
      <c r="E287" s="16"/>
      <c r="F287" s="23"/>
      <c r="G287" s="16"/>
      <c r="H287" s="16"/>
      <c r="I287" s="22"/>
      <c r="J287" s="24"/>
      <c r="K287" s="24"/>
      <c r="L287" s="25"/>
      <c r="M287" s="25"/>
      <c r="N287" s="24"/>
      <c r="O287" s="24"/>
      <c r="P287" s="24"/>
      <c r="Q287" s="26"/>
      <c r="R287" s="64" t="str">
        <f t="shared" si="25"/>
        <v/>
      </c>
      <c r="S287" s="31"/>
      <c r="T287" s="69" t="str">
        <f t="shared" si="24"/>
        <v>-</v>
      </c>
      <c r="U287" s="96" t="str">
        <f>IFERROR(IF(D287="","",VLOOKUP(D287,BDKS[],3,FALSE)),TRUE)</f>
        <v/>
      </c>
      <c r="V287" s="96" t="str">
        <f t="shared" si="26"/>
        <v/>
      </c>
      <c r="W287" s="96" t="str">
        <f t="shared" si="27"/>
        <v/>
      </c>
      <c r="X287" s="98" t="str">
        <f t="shared" si="28"/>
        <v/>
      </c>
      <c r="Y287" s="96" t="str">
        <f t="shared" si="29"/>
        <v/>
      </c>
      <c r="Z287" s="88"/>
      <c r="AA287" s="88"/>
      <c r="AB287" s="88"/>
      <c r="AC287" s="88"/>
      <c r="AD287" s="88"/>
      <c r="AE287" s="92"/>
      <c r="AF287" s="92"/>
      <c r="AG287" s="92"/>
      <c r="AH287" s="92"/>
      <c r="AI287" s="92"/>
      <c r="AJ287" s="92"/>
      <c r="AK287" s="92"/>
      <c r="AL287" s="92"/>
    </row>
    <row r="288" spans="1:38" ht="10.5" x14ac:dyDescent="0.25">
      <c r="A288" s="21"/>
      <c r="B288" s="80"/>
      <c r="C288" s="22"/>
      <c r="D288" s="24"/>
      <c r="E288" s="16"/>
      <c r="F288" s="23"/>
      <c r="G288" s="16"/>
      <c r="H288" s="16"/>
      <c r="I288" s="22"/>
      <c r="J288" s="24"/>
      <c r="K288" s="24"/>
      <c r="L288" s="25"/>
      <c r="M288" s="25"/>
      <c r="N288" s="24"/>
      <c r="O288" s="24"/>
      <c r="P288" s="24"/>
      <c r="Q288" s="26"/>
      <c r="R288" s="64" t="str">
        <f t="shared" si="25"/>
        <v/>
      </c>
      <c r="S288" s="31"/>
      <c r="T288" s="69" t="str">
        <f t="shared" si="24"/>
        <v>-</v>
      </c>
      <c r="U288" s="96" t="str">
        <f>IFERROR(IF(D288="","",VLOOKUP(D288,BDKS[],3,FALSE)),TRUE)</f>
        <v/>
      </c>
      <c r="V288" s="96" t="str">
        <f t="shared" si="26"/>
        <v/>
      </c>
      <c r="W288" s="96" t="str">
        <f t="shared" si="27"/>
        <v/>
      </c>
      <c r="X288" s="98" t="str">
        <f t="shared" si="28"/>
        <v/>
      </c>
      <c r="Y288" s="96" t="str">
        <f t="shared" si="29"/>
        <v/>
      </c>
      <c r="Z288" s="88"/>
      <c r="AA288" s="88"/>
      <c r="AB288" s="88"/>
      <c r="AC288" s="88"/>
      <c r="AD288" s="88"/>
      <c r="AE288" s="92"/>
      <c r="AF288" s="92"/>
      <c r="AG288" s="92"/>
      <c r="AH288" s="92"/>
      <c r="AI288" s="92"/>
      <c r="AJ288" s="92"/>
      <c r="AK288" s="92"/>
      <c r="AL288" s="92"/>
    </row>
    <row r="289" spans="1:38" ht="10.5" x14ac:dyDescent="0.25">
      <c r="A289" s="21"/>
      <c r="B289" s="80"/>
      <c r="C289" s="22"/>
      <c r="D289" s="24"/>
      <c r="E289" s="16"/>
      <c r="F289" s="23"/>
      <c r="G289" s="16"/>
      <c r="H289" s="16"/>
      <c r="I289" s="22"/>
      <c r="J289" s="24"/>
      <c r="K289" s="24"/>
      <c r="L289" s="25"/>
      <c r="M289" s="25"/>
      <c r="N289" s="24"/>
      <c r="O289" s="24"/>
      <c r="P289" s="24"/>
      <c r="Q289" s="26"/>
      <c r="R289" s="64" t="str">
        <f t="shared" si="25"/>
        <v/>
      </c>
      <c r="S289" s="31"/>
      <c r="T289" s="69" t="str">
        <f t="shared" si="24"/>
        <v>-</v>
      </c>
      <c r="U289" s="96" t="str">
        <f>IFERROR(IF(D289="","",VLOOKUP(D289,BDKS[],3,FALSE)),TRUE)</f>
        <v/>
      </c>
      <c r="V289" s="96" t="str">
        <f t="shared" si="26"/>
        <v/>
      </c>
      <c r="W289" s="96" t="str">
        <f t="shared" si="27"/>
        <v/>
      </c>
      <c r="X289" s="98" t="str">
        <f t="shared" si="28"/>
        <v/>
      </c>
      <c r="Y289" s="96" t="str">
        <f t="shared" si="29"/>
        <v/>
      </c>
      <c r="Z289" s="88"/>
      <c r="AA289" s="88"/>
      <c r="AB289" s="88"/>
      <c r="AC289" s="88"/>
      <c r="AD289" s="88"/>
      <c r="AE289" s="92"/>
      <c r="AF289" s="92"/>
      <c r="AG289" s="92"/>
      <c r="AH289" s="92"/>
      <c r="AI289" s="92"/>
      <c r="AJ289" s="92"/>
      <c r="AK289" s="92"/>
      <c r="AL289" s="92"/>
    </row>
    <row r="290" spans="1:38" ht="10.5" x14ac:dyDescent="0.25">
      <c r="A290" s="21"/>
      <c r="B290" s="80"/>
      <c r="C290" s="22"/>
      <c r="D290" s="24"/>
      <c r="E290" s="16"/>
      <c r="F290" s="23"/>
      <c r="G290" s="16"/>
      <c r="H290" s="16"/>
      <c r="I290" s="22"/>
      <c r="J290" s="24"/>
      <c r="K290" s="24"/>
      <c r="L290" s="25"/>
      <c r="M290" s="25"/>
      <c r="N290" s="24"/>
      <c r="O290" s="24"/>
      <c r="P290" s="24"/>
      <c r="Q290" s="26"/>
      <c r="R290" s="64" t="str">
        <f t="shared" si="25"/>
        <v/>
      </c>
      <c r="S290" s="31"/>
      <c r="T290" s="69" t="str">
        <f t="shared" si="24"/>
        <v>-</v>
      </c>
      <c r="U290" s="96" t="str">
        <f>IFERROR(IF(D290="","",VLOOKUP(D290,BDKS[],3,FALSE)),TRUE)</f>
        <v/>
      </c>
      <c r="V290" s="96" t="str">
        <f t="shared" si="26"/>
        <v/>
      </c>
      <c r="W290" s="96" t="str">
        <f t="shared" si="27"/>
        <v/>
      </c>
      <c r="X290" s="98" t="str">
        <f t="shared" si="28"/>
        <v/>
      </c>
      <c r="Y290" s="96" t="str">
        <f t="shared" si="29"/>
        <v/>
      </c>
      <c r="Z290" s="88"/>
      <c r="AA290" s="88"/>
      <c r="AB290" s="88"/>
      <c r="AC290" s="88"/>
      <c r="AD290" s="88"/>
      <c r="AE290" s="92"/>
      <c r="AF290" s="92"/>
      <c r="AG290" s="92"/>
      <c r="AH290" s="92"/>
      <c r="AI290" s="92"/>
      <c r="AJ290" s="92"/>
      <c r="AK290" s="92"/>
      <c r="AL290" s="92"/>
    </row>
    <row r="291" spans="1:38" ht="10.5" x14ac:dyDescent="0.25">
      <c r="A291" s="21"/>
      <c r="B291" s="80"/>
      <c r="C291" s="22"/>
      <c r="D291" s="24"/>
      <c r="E291" s="16"/>
      <c r="F291" s="23"/>
      <c r="G291" s="16"/>
      <c r="H291" s="16"/>
      <c r="I291" s="22"/>
      <c r="J291" s="24"/>
      <c r="K291" s="24"/>
      <c r="L291" s="25"/>
      <c r="M291" s="25"/>
      <c r="N291" s="24"/>
      <c r="O291" s="24"/>
      <c r="P291" s="24"/>
      <c r="Q291" s="26"/>
      <c r="R291" s="64" t="str">
        <f t="shared" si="25"/>
        <v/>
      </c>
      <c r="S291" s="31"/>
      <c r="T291" s="69" t="str">
        <f t="shared" si="24"/>
        <v>-</v>
      </c>
      <c r="U291" s="96" t="str">
        <f>IFERROR(IF(D291="","",VLOOKUP(D291,BDKS[],3,FALSE)),TRUE)</f>
        <v/>
      </c>
      <c r="V291" s="96" t="str">
        <f t="shared" si="26"/>
        <v/>
      </c>
      <c r="W291" s="96" t="str">
        <f t="shared" si="27"/>
        <v/>
      </c>
      <c r="X291" s="98" t="str">
        <f t="shared" si="28"/>
        <v/>
      </c>
      <c r="Y291" s="96" t="str">
        <f t="shared" si="29"/>
        <v/>
      </c>
      <c r="Z291" s="88"/>
      <c r="AA291" s="88"/>
      <c r="AB291" s="88"/>
      <c r="AC291" s="88"/>
      <c r="AD291" s="88"/>
      <c r="AE291" s="92"/>
      <c r="AF291" s="92"/>
      <c r="AG291" s="92"/>
      <c r="AH291" s="92"/>
      <c r="AI291" s="92"/>
      <c r="AJ291" s="92"/>
      <c r="AK291" s="92"/>
      <c r="AL291" s="92"/>
    </row>
    <row r="292" spans="1:38" ht="10.5" x14ac:dyDescent="0.25">
      <c r="A292" s="21"/>
      <c r="B292" s="80"/>
      <c r="C292" s="22"/>
      <c r="D292" s="24"/>
      <c r="E292" s="16"/>
      <c r="F292" s="23"/>
      <c r="G292" s="16"/>
      <c r="H292" s="16"/>
      <c r="I292" s="22"/>
      <c r="J292" s="24"/>
      <c r="K292" s="24"/>
      <c r="L292" s="25"/>
      <c r="M292" s="25"/>
      <c r="N292" s="24"/>
      <c r="O292" s="24"/>
      <c r="P292" s="24"/>
      <c r="Q292" s="26"/>
      <c r="R292" s="64" t="str">
        <f t="shared" si="25"/>
        <v/>
      </c>
      <c r="S292" s="31"/>
      <c r="T292" s="69" t="str">
        <f t="shared" si="24"/>
        <v>-</v>
      </c>
      <c r="U292" s="96" t="str">
        <f>IFERROR(IF(D292="","",VLOOKUP(D292,BDKS[],3,FALSE)),TRUE)</f>
        <v/>
      </c>
      <c r="V292" s="96" t="str">
        <f t="shared" si="26"/>
        <v/>
      </c>
      <c r="W292" s="96" t="str">
        <f t="shared" si="27"/>
        <v/>
      </c>
      <c r="X292" s="98" t="str">
        <f t="shared" si="28"/>
        <v/>
      </c>
      <c r="Y292" s="96" t="str">
        <f t="shared" si="29"/>
        <v/>
      </c>
      <c r="Z292" s="88"/>
      <c r="AA292" s="88"/>
      <c r="AB292" s="88"/>
      <c r="AC292" s="88"/>
      <c r="AD292" s="88"/>
      <c r="AE292" s="92"/>
      <c r="AF292" s="92"/>
      <c r="AG292" s="92"/>
      <c r="AH292" s="92"/>
      <c r="AI292" s="92"/>
      <c r="AJ292" s="92"/>
      <c r="AK292" s="92"/>
      <c r="AL292" s="92"/>
    </row>
    <row r="293" spans="1:38" ht="10.5" x14ac:dyDescent="0.25">
      <c r="A293" s="21"/>
      <c r="B293" s="80"/>
      <c r="C293" s="22"/>
      <c r="D293" s="24"/>
      <c r="E293" s="16"/>
      <c r="F293" s="23"/>
      <c r="G293" s="16"/>
      <c r="H293" s="16"/>
      <c r="I293" s="22"/>
      <c r="J293" s="24"/>
      <c r="K293" s="24"/>
      <c r="L293" s="25"/>
      <c r="M293" s="25"/>
      <c r="N293" s="24"/>
      <c r="O293" s="24"/>
      <c r="P293" s="24"/>
      <c r="Q293" s="26"/>
      <c r="R293" s="64" t="str">
        <f t="shared" si="25"/>
        <v/>
      </c>
      <c r="S293" s="31"/>
      <c r="T293" s="69" t="str">
        <f t="shared" si="24"/>
        <v>-</v>
      </c>
      <c r="U293" s="96" t="str">
        <f>IFERROR(IF(D293="","",VLOOKUP(D293,BDKS[],3,FALSE)),TRUE)</f>
        <v/>
      </c>
      <c r="V293" s="96" t="str">
        <f t="shared" si="26"/>
        <v/>
      </c>
      <c r="W293" s="96" t="str">
        <f t="shared" si="27"/>
        <v/>
      </c>
      <c r="X293" s="98" t="str">
        <f t="shared" si="28"/>
        <v/>
      </c>
      <c r="Y293" s="96" t="str">
        <f t="shared" si="29"/>
        <v/>
      </c>
      <c r="Z293" s="88"/>
      <c r="AA293" s="88"/>
      <c r="AB293" s="88"/>
      <c r="AC293" s="88"/>
      <c r="AD293" s="88"/>
      <c r="AE293" s="92"/>
      <c r="AF293" s="92"/>
      <c r="AG293" s="92"/>
      <c r="AH293" s="92"/>
      <c r="AI293" s="92"/>
      <c r="AJ293" s="92"/>
      <c r="AK293" s="92"/>
      <c r="AL293" s="92"/>
    </row>
    <row r="294" spans="1:38" ht="10.5" x14ac:dyDescent="0.25">
      <c r="A294" s="21"/>
      <c r="B294" s="80"/>
      <c r="C294" s="22"/>
      <c r="D294" s="24"/>
      <c r="E294" s="16"/>
      <c r="F294" s="23"/>
      <c r="G294" s="16"/>
      <c r="H294" s="16"/>
      <c r="I294" s="22"/>
      <c r="J294" s="24"/>
      <c r="K294" s="24"/>
      <c r="L294" s="25"/>
      <c r="M294" s="25"/>
      <c r="N294" s="24"/>
      <c r="O294" s="24"/>
      <c r="P294" s="24"/>
      <c r="Q294" s="26"/>
      <c r="R294" s="64" t="str">
        <f t="shared" si="25"/>
        <v/>
      </c>
      <c r="S294" s="31"/>
      <c r="T294" s="69" t="str">
        <f t="shared" si="24"/>
        <v>-</v>
      </c>
      <c r="U294" s="96" t="str">
        <f>IFERROR(IF(D294="","",VLOOKUP(D294,BDKS[],3,FALSE)),TRUE)</f>
        <v/>
      </c>
      <c r="V294" s="96" t="str">
        <f t="shared" si="26"/>
        <v/>
      </c>
      <c r="W294" s="96" t="str">
        <f t="shared" si="27"/>
        <v/>
      </c>
      <c r="X294" s="98" t="str">
        <f t="shared" si="28"/>
        <v/>
      </c>
      <c r="Y294" s="96" t="str">
        <f t="shared" si="29"/>
        <v/>
      </c>
      <c r="Z294" s="88"/>
      <c r="AA294" s="88"/>
      <c r="AB294" s="88"/>
      <c r="AC294" s="88"/>
      <c r="AD294" s="88"/>
      <c r="AE294" s="92"/>
      <c r="AF294" s="92"/>
      <c r="AG294" s="92"/>
      <c r="AH294" s="92"/>
      <c r="AI294" s="92"/>
      <c r="AJ294" s="92"/>
      <c r="AK294" s="92"/>
      <c r="AL294" s="92"/>
    </row>
    <row r="295" spans="1:38" ht="10.5" x14ac:dyDescent="0.25">
      <c r="A295" s="21"/>
      <c r="B295" s="80"/>
      <c r="C295" s="22"/>
      <c r="D295" s="24"/>
      <c r="E295" s="16"/>
      <c r="F295" s="23"/>
      <c r="G295" s="16"/>
      <c r="H295" s="16"/>
      <c r="I295" s="22"/>
      <c r="J295" s="24"/>
      <c r="K295" s="24"/>
      <c r="L295" s="25"/>
      <c r="M295" s="25"/>
      <c r="N295" s="24"/>
      <c r="O295" s="24"/>
      <c r="P295" s="24"/>
      <c r="Q295" s="26"/>
      <c r="R295" s="64" t="str">
        <f t="shared" si="25"/>
        <v/>
      </c>
      <c r="S295" s="31"/>
      <c r="T295" s="69" t="str">
        <f t="shared" si="24"/>
        <v>-</v>
      </c>
      <c r="U295" s="96" t="str">
        <f>IFERROR(IF(D295="","",VLOOKUP(D295,BDKS[],3,FALSE)),TRUE)</f>
        <v/>
      </c>
      <c r="V295" s="96" t="str">
        <f t="shared" si="26"/>
        <v/>
      </c>
      <c r="W295" s="96" t="str">
        <f t="shared" si="27"/>
        <v/>
      </c>
      <c r="X295" s="98" t="str">
        <f t="shared" si="28"/>
        <v/>
      </c>
      <c r="Y295" s="96" t="str">
        <f t="shared" si="29"/>
        <v/>
      </c>
      <c r="Z295" s="88"/>
      <c r="AA295" s="88"/>
      <c r="AB295" s="88"/>
      <c r="AC295" s="88"/>
      <c r="AD295" s="88"/>
      <c r="AE295" s="92"/>
      <c r="AF295" s="92"/>
      <c r="AG295" s="92"/>
      <c r="AH295" s="92"/>
      <c r="AI295" s="92"/>
      <c r="AJ295" s="92"/>
      <c r="AK295" s="92"/>
      <c r="AL295" s="92"/>
    </row>
    <row r="296" spans="1:38" ht="10.5" x14ac:dyDescent="0.25">
      <c r="A296" s="21"/>
      <c r="B296" s="80"/>
      <c r="C296" s="22"/>
      <c r="D296" s="24"/>
      <c r="E296" s="16"/>
      <c r="F296" s="23"/>
      <c r="G296" s="16"/>
      <c r="H296" s="16"/>
      <c r="I296" s="22"/>
      <c r="J296" s="24"/>
      <c r="K296" s="24"/>
      <c r="L296" s="25"/>
      <c r="M296" s="25"/>
      <c r="N296" s="24"/>
      <c r="O296" s="24"/>
      <c r="P296" s="24"/>
      <c r="Q296" s="26"/>
      <c r="R296" s="64" t="str">
        <f t="shared" si="25"/>
        <v/>
      </c>
      <c r="S296" s="31"/>
      <c r="T296" s="69" t="str">
        <f t="shared" si="24"/>
        <v>-</v>
      </c>
      <c r="U296" s="96" t="str">
        <f>IFERROR(IF(D296="","",VLOOKUP(D296,BDKS[],3,FALSE)),TRUE)</f>
        <v/>
      </c>
      <c r="V296" s="96" t="str">
        <f t="shared" si="26"/>
        <v/>
      </c>
      <c r="W296" s="96" t="str">
        <f t="shared" si="27"/>
        <v/>
      </c>
      <c r="X296" s="98" t="str">
        <f t="shared" si="28"/>
        <v/>
      </c>
      <c r="Y296" s="96" t="str">
        <f t="shared" si="29"/>
        <v/>
      </c>
      <c r="Z296" s="88"/>
      <c r="AA296" s="88"/>
      <c r="AB296" s="88"/>
      <c r="AC296" s="88"/>
      <c r="AD296" s="88"/>
      <c r="AE296" s="92"/>
      <c r="AF296" s="92"/>
      <c r="AG296" s="92"/>
      <c r="AH296" s="92"/>
      <c r="AI296" s="92"/>
      <c r="AJ296" s="92"/>
      <c r="AK296" s="92"/>
      <c r="AL296" s="92"/>
    </row>
    <row r="297" spans="1:38" ht="10.5" x14ac:dyDescent="0.25">
      <c r="A297" s="21"/>
      <c r="B297" s="80"/>
      <c r="C297" s="22"/>
      <c r="D297" s="24"/>
      <c r="E297" s="16"/>
      <c r="F297" s="23"/>
      <c r="G297" s="16"/>
      <c r="H297" s="16"/>
      <c r="I297" s="22"/>
      <c r="J297" s="24"/>
      <c r="K297" s="24"/>
      <c r="L297" s="25"/>
      <c r="M297" s="25"/>
      <c r="N297" s="24"/>
      <c r="O297" s="24"/>
      <c r="P297" s="24"/>
      <c r="Q297" s="26"/>
      <c r="R297" s="64" t="str">
        <f t="shared" si="25"/>
        <v/>
      </c>
      <c r="S297" s="31"/>
      <c r="T297" s="69" t="str">
        <f t="shared" si="24"/>
        <v>-</v>
      </c>
      <c r="U297" s="96" t="str">
        <f>IFERROR(IF(D297="","",VLOOKUP(D297,BDKS[],3,FALSE)),TRUE)</f>
        <v/>
      </c>
      <c r="V297" s="96" t="str">
        <f t="shared" si="26"/>
        <v/>
      </c>
      <c r="W297" s="96" t="str">
        <f t="shared" si="27"/>
        <v/>
      </c>
      <c r="X297" s="98" t="str">
        <f t="shared" si="28"/>
        <v/>
      </c>
      <c r="Y297" s="96" t="str">
        <f t="shared" si="29"/>
        <v/>
      </c>
      <c r="Z297" s="88"/>
      <c r="AA297" s="88"/>
      <c r="AB297" s="88"/>
      <c r="AC297" s="88"/>
      <c r="AD297" s="88"/>
      <c r="AE297" s="92"/>
      <c r="AF297" s="92"/>
      <c r="AG297" s="92"/>
      <c r="AH297" s="92"/>
      <c r="AI297" s="92"/>
      <c r="AJ297" s="92"/>
      <c r="AK297" s="92"/>
      <c r="AL297" s="92"/>
    </row>
    <row r="298" spans="1:38" ht="10.5" x14ac:dyDescent="0.25">
      <c r="A298" s="21"/>
      <c r="B298" s="80"/>
      <c r="C298" s="22"/>
      <c r="D298" s="24"/>
      <c r="E298" s="16"/>
      <c r="F298" s="23"/>
      <c r="G298" s="16"/>
      <c r="H298" s="16"/>
      <c r="I298" s="22"/>
      <c r="J298" s="24"/>
      <c r="K298" s="24"/>
      <c r="L298" s="25"/>
      <c r="M298" s="25"/>
      <c r="N298" s="24"/>
      <c r="O298" s="24"/>
      <c r="P298" s="24"/>
      <c r="Q298" s="26"/>
      <c r="R298" s="64" t="str">
        <f t="shared" si="25"/>
        <v/>
      </c>
      <c r="S298" s="31"/>
      <c r="T298" s="69" t="str">
        <f t="shared" si="24"/>
        <v>-</v>
      </c>
      <c r="U298" s="96" t="str">
        <f>IFERROR(IF(D298="","",VLOOKUP(D298,BDKS[],3,FALSE)),TRUE)</f>
        <v/>
      </c>
      <c r="V298" s="96" t="str">
        <f t="shared" si="26"/>
        <v/>
      </c>
      <c r="W298" s="96" t="str">
        <f t="shared" si="27"/>
        <v/>
      </c>
      <c r="X298" s="98" t="str">
        <f t="shared" si="28"/>
        <v/>
      </c>
      <c r="Y298" s="96" t="str">
        <f t="shared" si="29"/>
        <v/>
      </c>
      <c r="Z298" s="88"/>
      <c r="AA298" s="88"/>
      <c r="AB298" s="88"/>
      <c r="AC298" s="88"/>
      <c r="AD298" s="88"/>
      <c r="AE298" s="92"/>
      <c r="AF298" s="92"/>
      <c r="AG298" s="92"/>
      <c r="AH298" s="92"/>
      <c r="AI298" s="92"/>
      <c r="AJ298" s="92"/>
      <c r="AK298" s="92"/>
      <c r="AL298" s="92"/>
    </row>
    <row r="299" spans="1:38" ht="10.5" x14ac:dyDescent="0.25">
      <c r="A299" s="21"/>
      <c r="B299" s="80"/>
      <c r="C299" s="22"/>
      <c r="D299" s="24"/>
      <c r="E299" s="16"/>
      <c r="F299" s="23"/>
      <c r="G299" s="16"/>
      <c r="H299" s="16"/>
      <c r="I299" s="22"/>
      <c r="J299" s="24"/>
      <c r="K299" s="24"/>
      <c r="L299" s="25"/>
      <c r="M299" s="25"/>
      <c r="N299" s="24"/>
      <c r="O299" s="24"/>
      <c r="P299" s="24"/>
      <c r="Q299" s="26"/>
      <c r="R299" s="64" t="str">
        <f t="shared" si="25"/>
        <v/>
      </c>
      <c r="S299" s="31"/>
      <c r="T299" s="69" t="str">
        <f t="shared" si="24"/>
        <v>-</v>
      </c>
      <c r="U299" s="96" t="str">
        <f>IFERROR(IF(D299="","",VLOOKUP(D299,BDKS[],3,FALSE)),TRUE)</f>
        <v/>
      </c>
      <c r="V299" s="96" t="str">
        <f t="shared" si="26"/>
        <v/>
      </c>
      <c r="W299" s="96" t="str">
        <f t="shared" si="27"/>
        <v/>
      </c>
      <c r="X299" s="98" t="str">
        <f t="shared" si="28"/>
        <v/>
      </c>
      <c r="Y299" s="96" t="str">
        <f t="shared" si="29"/>
        <v/>
      </c>
      <c r="Z299" s="88"/>
      <c r="AA299" s="88"/>
      <c r="AB299" s="88"/>
      <c r="AC299" s="88"/>
      <c r="AD299" s="88"/>
      <c r="AE299" s="92"/>
      <c r="AF299" s="92"/>
      <c r="AG299" s="92"/>
      <c r="AH299" s="92"/>
      <c r="AI299" s="92"/>
      <c r="AJ299" s="92"/>
      <c r="AK299" s="92"/>
      <c r="AL299" s="92"/>
    </row>
    <row r="300" spans="1:38" ht="10.5" x14ac:dyDescent="0.25">
      <c r="A300" s="21"/>
      <c r="B300" s="80"/>
      <c r="C300" s="22"/>
      <c r="D300" s="24"/>
      <c r="E300" s="16"/>
      <c r="F300" s="23"/>
      <c r="G300" s="16"/>
      <c r="H300" s="16"/>
      <c r="I300" s="22"/>
      <c r="J300" s="24"/>
      <c r="K300" s="24"/>
      <c r="L300" s="25"/>
      <c r="M300" s="25"/>
      <c r="N300" s="24"/>
      <c r="O300" s="24"/>
      <c r="P300" s="24"/>
      <c r="Q300" s="26"/>
      <c r="R300" s="64" t="str">
        <f t="shared" si="25"/>
        <v/>
      </c>
      <c r="S300" s="31"/>
      <c r="T300" s="69" t="str">
        <f t="shared" si="24"/>
        <v>-</v>
      </c>
      <c r="U300" s="96" t="str">
        <f>IFERROR(IF(D300="","",VLOOKUP(D300,BDKS[],3,FALSE)),TRUE)</f>
        <v/>
      </c>
      <c r="V300" s="96" t="str">
        <f t="shared" si="26"/>
        <v/>
      </c>
      <c r="W300" s="96" t="str">
        <f t="shared" si="27"/>
        <v/>
      </c>
      <c r="X300" s="98" t="str">
        <f t="shared" si="28"/>
        <v/>
      </c>
      <c r="Y300" s="96" t="str">
        <f t="shared" si="29"/>
        <v/>
      </c>
      <c r="Z300" s="88"/>
      <c r="AA300" s="88"/>
      <c r="AB300" s="88"/>
      <c r="AC300" s="88"/>
      <c r="AD300" s="88"/>
      <c r="AE300" s="92"/>
      <c r="AF300" s="92"/>
      <c r="AG300" s="92"/>
      <c r="AH300" s="92"/>
      <c r="AI300" s="92"/>
      <c r="AJ300" s="92"/>
      <c r="AK300" s="92"/>
      <c r="AL300" s="92"/>
    </row>
    <row r="301" spans="1:38" ht="10.5" x14ac:dyDescent="0.25">
      <c r="A301" s="21"/>
      <c r="B301" s="80"/>
      <c r="C301" s="22"/>
      <c r="D301" s="24"/>
      <c r="E301" s="16"/>
      <c r="F301" s="23"/>
      <c r="G301" s="16"/>
      <c r="H301" s="16"/>
      <c r="I301" s="22"/>
      <c r="J301" s="24"/>
      <c r="K301" s="24"/>
      <c r="L301" s="25"/>
      <c r="M301" s="25"/>
      <c r="N301" s="24"/>
      <c r="O301" s="24"/>
      <c r="P301" s="24"/>
      <c r="Q301" s="26"/>
      <c r="R301" s="64" t="str">
        <f t="shared" si="25"/>
        <v/>
      </c>
      <c r="S301" s="31"/>
      <c r="T301" s="69" t="str">
        <f t="shared" si="24"/>
        <v>-</v>
      </c>
      <c r="U301" s="96" t="str">
        <f>IFERROR(IF(D301="","",VLOOKUP(D301,BDKS[],3,FALSE)),TRUE)</f>
        <v/>
      </c>
      <c r="V301" s="96" t="str">
        <f t="shared" si="26"/>
        <v/>
      </c>
      <c r="W301" s="96" t="str">
        <f t="shared" si="27"/>
        <v/>
      </c>
      <c r="X301" s="98" t="str">
        <f t="shared" si="28"/>
        <v/>
      </c>
      <c r="Y301" s="96" t="str">
        <f t="shared" si="29"/>
        <v/>
      </c>
      <c r="Z301" s="88"/>
      <c r="AA301" s="88"/>
      <c r="AB301" s="88"/>
      <c r="AC301" s="88"/>
      <c r="AD301" s="88"/>
      <c r="AE301" s="92"/>
      <c r="AF301" s="92"/>
      <c r="AG301" s="92"/>
      <c r="AH301" s="92"/>
      <c r="AI301" s="92"/>
      <c r="AJ301" s="92"/>
      <c r="AK301" s="92"/>
      <c r="AL301" s="92"/>
    </row>
    <row r="302" spans="1:38" ht="10.5" x14ac:dyDescent="0.25">
      <c r="A302" s="21"/>
      <c r="B302" s="80"/>
      <c r="C302" s="22"/>
      <c r="D302" s="24"/>
      <c r="E302" s="16"/>
      <c r="F302" s="23"/>
      <c r="G302" s="16"/>
      <c r="H302" s="16"/>
      <c r="I302" s="22"/>
      <c r="J302" s="24"/>
      <c r="K302" s="24"/>
      <c r="L302" s="25"/>
      <c r="M302" s="25"/>
      <c r="N302" s="24"/>
      <c r="O302" s="24"/>
      <c r="P302" s="24"/>
      <c r="Q302" s="26"/>
      <c r="R302" s="64" t="str">
        <f t="shared" si="25"/>
        <v/>
      </c>
      <c r="S302" s="31"/>
      <c r="T302" s="69" t="str">
        <f t="shared" si="24"/>
        <v>-</v>
      </c>
      <c r="U302" s="96" t="str">
        <f>IFERROR(IF(D302="","",VLOOKUP(D302,BDKS[],3,FALSE)),TRUE)</f>
        <v/>
      </c>
      <c r="V302" s="96" t="str">
        <f t="shared" si="26"/>
        <v/>
      </c>
      <c r="W302" s="96" t="str">
        <f t="shared" si="27"/>
        <v/>
      </c>
      <c r="X302" s="98" t="str">
        <f t="shared" si="28"/>
        <v/>
      </c>
      <c r="Y302" s="96" t="str">
        <f t="shared" si="29"/>
        <v/>
      </c>
      <c r="Z302" s="88"/>
      <c r="AA302" s="88"/>
      <c r="AB302" s="88"/>
      <c r="AC302" s="88"/>
      <c r="AD302" s="88"/>
      <c r="AE302" s="92"/>
      <c r="AF302" s="92"/>
      <c r="AG302" s="92"/>
      <c r="AH302" s="92"/>
      <c r="AI302" s="92"/>
      <c r="AJ302" s="92"/>
      <c r="AK302" s="92"/>
      <c r="AL302" s="92"/>
    </row>
    <row r="303" spans="1:38" ht="10.5" x14ac:dyDescent="0.25">
      <c r="A303" s="21"/>
      <c r="B303" s="80"/>
      <c r="C303" s="22"/>
      <c r="D303" s="24"/>
      <c r="E303" s="16"/>
      <c r="F303" s="23"/>
      <c r="G303" s="16"/>
      <c r="H303" s="16"/>
      <c r="I303" s="22"/>
      <c r="J303" s="24"/>
      <c r="K303" s="24"/>
      <c r="L303" s="25"/>
      <c r="M303" s="25"/>
      <c r="N303" s="24"/>
      <c r="O303" s="24"/>
      <c r="P303" s="24"/>
      <c r="Q303" s="26"/>
      <c r="R303" s="64" t="str">
        <f t="shared" si="25"/>
        <v/>
      </c>
      <c r="S303" s="31"/>
      <c r="T303" s="69" t="str">
        <f t="shared" si="24"/>
        <v>-</v>
      </c>
      <c r="U303" s="96" t="str">
        <f>IFERROR(IF(D303="","",VLOOKUP(D303,BDKS[],3,FALSE)),TRUE)</f>
        <v/>
      </c>
      <c r="V303" s="96" t="str">
        <f t="shared" si="26"/>
        <v/>
      </c>
      <c r="W303" s="96" t="str">
        <f t="shared" si="27"/>
        <v/>
      </c>
      <c r="X303" s="98" t="str">
        <f t="shared" si="28"/>
        <v/>
      </c>
      <c r="Y303" s="96" t="str">
        <f t="shared" si="29"/>
        <v/>
      </c>
      <c r="Z303" s="88"/>
      <c r="AA303" s="88"/>
      <c r="AB303" s="88"/>
      <c r="AC303" s="88"/>
      <c r="AD303" s="88"/>
      <c r="AE303" s="92"/>
      <c r="AF303" s="92"/>
      <c r="AG303" s="92"/>
      <c r="AH303" s="92"/>
      <c r="AI303" s="92"/>
      <c r="AJ303" s="92"/>
      <c r="AK303" s="92"/>
      <c r="AL303" s="92"/>
    </row>
    <row r="304" spans="1:38" ht="10.5" x14ac:dyDescent="0.25">
      <c r="A304" s="21"/>
      <c r="B304" s="80"/>
      <c r="C304" s="22"/>
      <c r="D304" s="24"/>
      <c r="E304" s="16"/>
      <c r="F304" s="23"/>
      <c r="G304" s="16"/>
      <c r="H304" s="16"/>
      <c r="I304" s="22"/>
      <c r="J304" s="24"/>
      <c r="K304" s="24"/>
      <c r="L304" s="25"/>
      <c r="M304" s="25"/>
      <c r="N304" s="24"/>
      <c r="O304" s="24"/>
      <c r="P304" s="24"/>
      <c r="Q304" s="26"/>
      <c r="R304" s="64" t="str">
        <f t="shared" si="25"/>
        <v/>
      </c>
      <c r="S304" s="31"/>
      <c r="T304" s="69" t="str">
        <f t="shared" si="24"/>
        <v>-</v>
      </c>
      <c r="U304" s="96" t="str">
        <f>IFERROR(IF(D304="","",VLOOKUP(D304,BDKS[],3,FALSE)),TRUE)</f>
        <v/>
      </c>
      <c r="V304" s="96" t="str">
        <f t="shared" si="26"/>
        <v/>
      </c>
      <c r="W304" s="96" t="str">
        <f t="shared" si="27"/>
        <v/>
      </c>
      <c r="X304" s="98" t="str">
        <f t="shared" si="28"/>
        <v/>
      </c>
      <c r="Y304" s="96" t="str">
        <f t="shared" si="29"/>
        <v/>
      </c>
      <c r="Z304" s="88"/>
      <c r="AA304" s="88"/>
      <c r="AB304" s="88"/>
      <c r="AC304" s="88"/>
      <c r="AD304" s="88"/>
      <c r="AE304" s="92"/>
      <c r="AF304" s="92"/>
      <c r="AG304" s="92"/>
      <c r="AH304" s="92"/>
      <c r="AI304" s="92"/>
      <c r="AJ304" s="92"/>
      <c r="AK304" s="92"/>
      <c r="AL304" s="92"/>
    </row>
    <row r="305" spans="1:38" ht="10.5" x14ac:dyDescent="0.25">
      <c r="A305" s="21"/>
      <c r="B305" s="80"/>
      <c r="C305" s="22"/>
      <c r="D305" s="24"/>
      <c r="E305" s="16"/>
      <c r="F305" s="23"/>
      <c r="G305" s="16"/>
      <c r="H305" s="16"/>
      <c r="I305" s="22"/>
      <c r="J305" s="24"/>
      <c r="K305" s="24"/>
      <c r="L305" s="25"/>
      <c r="M305" s="25"/>
      <c r="N305" s="24"/>
      <c r="O305" s="24"/>
      <c r="P305" s="24"/>
      <c r="Q305" s="26"/>
      <c r="R305" s="64" t="str">
        <f t="shared" si="25"/>
        <v/>
      </c>
      <c r="S305" s="31"/>
      <c r="T305" s="69" t="str">
        <f t="shared" si="24"/>
        <v>-</v>
      </c>
      <c r="U305" s="96" t="str">
        <f>IFERROR(IF(D305="","",VLOOKUP(D305,BDKS[],3,FALSE)),TRUE)</f>
        <v/>
      </c>
      <c r="V305" s="96" t="str">
        <f t="shared" si="26"/>
        <v/>
      </c>
      <c r="W305" s="96" t="str">
        <f t="shared" si="27"/>
        <v/>
      </c>
      <c r="X305" s="98" t="str">
        <f t="shared" si="28"/>
        <v/>
      </c>
      <c r="Y305" s="96" t="str">
        <f t="shared" si="29"/>
        <v/>
      </c>
      <c r="Z305" s="88"/>
      <c r="AA305" s="88"/>
      <c r="AB305" s="88"/>
      <c r="AC305" s="88"/>
      <c r="AD305" s="88"/>
      <c r="AE305" s="92"/>
      <c r="AF305" s="92"/>
      <c r="AG305" s="92"/>
      <c r="AH305" s="92"/>
      <c r="AI305" s="92"/>
      <c r="AJ305" s="92"/>
      <c r="AK305" s="92"/>
      <c r="AL305" s="92"/>
    </row>
    <row r="306" spans="1:38" ht="10.5" x14ac:dyDescent="0.25">
      <c r="A306" s="21"/>
      <c r="B306" s="80"/>
      <c r="C306" s="22"/>
      <c r="D306" s="24"/>
      <c r="E306" s="16"/>
      <c r="F306" s="23"/>
      <c r="G306" s="16"/>
      <c r="H306" s="16"/>
      <c r="I306" s="22"/>
      <c r="J306" s="24"/>
      <c r="K306" s="24"/>
      <c r="L306" s="25"/>
      <c r="M306" s="25"/>
      <c r="N306" s="24"/>
      <c r="O306" s="24"/>
      <c r="P306" s="24"/>
      <c r="Q306" s="26"/>
      <c r="R306" s="64" t="str">
        <f t="shared" si="25"/>
        <v/>
      </c>
      <c r="S306" s="31"/>
      <c r="T306" s="69" t="str">
        <f t="shared" si="24"/>
        <v>-</v>
      </c>
      <c r="U306" s="96" t="str">
        <f>IFERROR(IF(D306="","",VLOOKUP(D306,BDKS[],3,FALSE)),TRUE)</f>
        <v/>
      </c>
      <c r="V306" s="96" t="str">
        <f t="shared" si="26"/>
        <v/>
      </c>
      <c r="W306" s="96" t="str">
        <f t="shared" si="27"/>
        <v/>
      </c>
      <c r="X306" s="98" t="str">
        <f t="shared" si="28"/>
        <v/>
      </c>
      <c r="Y306" s="96" t="str">
        <f t="shared" si="29"/>
        <v/>
      </c>
      <c r="Z306" s="88"/>
      <c r="AA306" s="88"/>
      <c r="AB306" s="88"/>
      <c r="AC306" s="88"/>
      <c r="AD306" s="88"/>
      <c r="AE306" s="92"/>
      <c r="AF306" s="92"/>
      <c r="AG306" s="92"/>
      <c r="AH306" s="92"/>
      <c r="AI306" s="92"/>
      <c r="AJ306" s="92"/>
      <c r="AK306" s="92"/>
      <c r="AL306" s="92"/>
    </row>
    <row r="307" spans="1:38" ht="10.5" x14ac:dyDescent="0.25">
      <c r="A307" s="21"/>
      <c r="B307" s="80"/>
      <c r="C307" s="22"/>
      <c r="D307" s="24"/>
      <c r="E307" s="16"/>
      <c r="F307" s="23"/>
      <c r="G307" s="16"/>
      <c r="H307" s="16"/>
      <c r="I307" s="22"/>
      <c r="J307" s="24"/>
      <c r="K307" s="24"/>
      <c r="L307" s="25"/>
      <c r="M307" s="25"/>
      <c r="N307" s="24"/>
      <c r="O307" s="24"/>
      <c r="P307" s="24"/>
      <c r="Q307" s="26"/>
      <c r="R307" s="64" t="str">
        <f t="shared" si="25"/>
        <v/>
      </c>
      <c r="S307" s="31"/>
      <c r="T307" s="69" t="str">
        <f t="shared" si="24"/>
        <v>-</v>
      </c>
      <c r="U307" s="96" t="str">
        <f>IFERROR(IF(D307="","",VLOOKUP(D307,BDKS[],3,FALSE)),TRUE)</f>
        <v/>
      </c>
      <c r="V307" s="96" t="str">
        <f t="shared" si="26"/>
        <v/>
      </c>
      <c r="W307" s="96" t="str">
        <f t="shared" si="27"/>
        <v/>
      </c>
      <c r="X307" s="98" t="str">
        <f t="shared" si="28"/>
        <v/>
      </c>
      <c r="Y307" s="96" t="str">
        <f t="shared" si="29"/>
        <v/>
      </c>
      <c r="Z307" s="88"/>
      <c r="AA307" s="88"/>
      <c r="AB307" s="88"/>
      <c r="AC307" s="88"/>
      <c r="AD307" s="88"/>
      <c r="AE307" s="92"/>
      <c r="AF307" s="92"/>
      <c r="AG307" s="92"/>
      <c r="AH307" s="92"/>
      <c r="AI307" s="92"/>
      <c r="AJ307" s="92"/>
      <c r="AK307" s="92"/>
      <c r="AL307" s="92"/>
    </row>
    <row r="308" spans="1:38" ht="10.5" x14ac:dyDescent="0.25">
      <c r="A308" s="21"/>
      <c r="B308" s="80"/>
      <c r="C308" s="22"/>
      <c r="D308" s="24"/>
      <c r="E308" s="16"/>
      <c r="F308" s="23"/>
      <c r="G308" s="16"/>
      <c r="H308" s="16"/>
      <c r="I308" s="22"/>
      <c r="J308" s="24"/>
      <c r="K308" s="24"/>
      <c r="L308" s="25"/>
      <c r="M308" s="25"/>
      <c r="N308" s="24"/>
      <c r="O308" s="24"/>
      <c r="P308" s="24"/>
      <c r="Q308" s="26"/>
      <c r="R308" s="64" t="str">
        <f t="shared" si="25"/>
        <v/>
      </c>
      <c r="S308" s="31"/>
      <c r="T308" s="69" t="str">
        <f t="shared" si="24"/>
        <v>-</v>
      </c>
      <c r="U308" s="96" t="str">
        <f>IFERROR(IF(D308="","",VLOOKUP(D308,BDKS[],3,FALSE)),TRUE)</f>
        <v/>
      </c>
      <c r="V308" s="96" t="str">
        <f t="shared" si="26"/>
        <v/>
      </c>
      <c r="W308" s="96" t="str">
        <f t="shared" si="27"/>
        <v/>
      </c>
      <c r="X308" s="98" t="str">
        <f t="shared" si="28"/>
        <v/>
      </c>
      <c r="Y308" s="96" t="str">
        <f t="shared" si="29"/>
        <v/>
      </c>
      <c r="Z308" s="88"/>
      <c r="AA308" s="88"/>
      <c r="AB308" s="88"/>
      <c r="AC308" s="88"/>
      <c r="AD308" s="88"/>
      <c r="AE308" s="92"/>
      <c r="AF308" s="92"/>
      <c r="AG308" s="92"/>
      <c r="AH308" s="92"/>
      <c r="AI308" s="92"/>
      <c r="AJ308" s="92"/>
      <c r="AK308" s="92"/>
      <c r="AL308" s="92"/>
    </row>
    <row r="309" spans="1:38" ht="10.5" x14ac:dyDescent="0.25">
      <c r="A309" s="21"/>
      <c r="B309" s="80"/>
      <c r="C309" s="22"/>
      <c r="D309" s="24"/>
      <c r="E309" s="16"/>
      <c r="F309" s="23"/>
      <c r="G309" s="16"/>
      <c r="H309" s="16"/>
      <c r="I309" s="22"/>
      <c r="J309" s="24"/>
      <c r="K309" s="24"/>
      <c r="L309" s="25"/>
      <c r="M309" s="25"/>
      <c r="N309" s="24"/>
      <c r="O309" s="24"/>
      <c r="P309" s="24"/>
      <c r="Q309" s="26"/>
      <c r="R309" s="64" t="str">
        <f t="shared" si="25"/>
        <v/>
      </c>
      <c r="S309" s="31"/>
      <c r="T309" s="69" t="str">
        <f t="shared" si="24"/>
        <v>-</v>
      </c>
      <c r="U309" s="96" t="str">
        <f>IFERROR(IF(D309="","",VLOOKUP(D309,BDKS[],3,FALSE)),TRUE)</f>
        <v/>
      </c>
      <c r="V309" s="96" t="str">
        <f t="shared" si="26"/>
        <v/>
      </c>
      <c r="W309" s="96" t="str">
        <f t="shared" si="27"/>
        <v/>
      </c>
      <c r="X309" s="98" t="str">
        <f t="shared" si="28"/>
        <v/>
      </c>
      <c r="Y309" s="96" t="str">
        <f t="shared" si="29"/>
        <v/>
      </c>
      <c r="Z309" s="88"/>
      <c r="AA309" s="88"/>
      <c r="AB309" s="88"/>
      <c r="AC309" s="88"/>
      <c r="AD309" s="88"/>
      <c r="AE309" s="92"/>
      <c r="AF309" s="92"/>
      <c r="AG309" s="92"/>
      <c r="AH309" s="92"/>
      <c r="AI309" s="92"/>
      <c r="AJ309" s="92"/>
      <c r="AK309" s="92"/>
      <c r="AL309" s="92"/>
    </row>
    <row r="310" spans="1:38" ht="10.5" x14ac:dyDescent="0.25">
      <c r="A310" s="21"/>
      <c r="B310" s="80"/>
      <c r="C310" s="22"/>
      <c r="D310" s="24"/>
      <c r="E310" s="16"/>
      <c r="F310" s="23"/>
      <c r="G310" s="16"/>
      <c r="H310" s="16"/>
      <c r="I310" s="22"/>
      <c r="J310" s="24"/>
      <c r="K310" s="24"/>
      <c r="L310" s="25"/>
      <c r="M310" s="25"/>
      <c r="N310" s="24"/>
      <c r="O310" s="24"/>
      <c r="P310" s="24"/>
      <c r="Q310" s="26"/>
      <c r="R310" s="64" t="str">
        <f t="shared" si="25"/>
        <v/>
      </c>
      <c r="S310" s="31"/>
      <c r="T310" s="69" t="str">
        <f t="shared" si="24"/>
        <v>-</v>
      </c>
      <c r="U310" s="96" t="str">
        <f>IFERROR(IF(D310="","",VLOOKUP(D310,BDKS[],3,FALSE)),TRUE)</f>
        <v/>
      </c>
      <c r="V310" s="96" t="str">
        <f t="shared" si="26"/>
        <v/>
      </c>
      <c r="W310" s="96" t="str">
        <f t="shared" si="27"/>
        <v/>
      </c>
      <c r="X310" s="98" t="str">
        <f t="shared" si="28"/>
        <v/>
      </c>
      <c r="Y310" s="96" t="str">
        <f t="shared" si="29"/>
        <v/>
      </c>
      <c r="Z310" s="88"/>
      <c r="AA310" s="88"/>
      <c r="AB310" s="88"/>
      <c r="AC310" s="88"/>
      <c r="AD310" s="88"/>
      <c r="AE310" s="92"/>
      <c r="AF310" s="92"/>
      <c r="AG310" s="92"/>
      <c r="AH310" s="92"/>
      <c r="AI310" s="92"/>
      <c r="AJ310" s="92"/>
      <c r="AK310" s="92"/>
      <c r="AL310" s="92"/>
    </row>
    <row r="311" spans="1:38" ht="10.5" x14ac:dyDescent="0.25">
      <c r="A311" s="21"/>
      <c r="B311" s="80"/>
      <c r="C311" s="22"/>
      <c r="D311" s="24"/>
      <c r="E311" s="16"/>
      <c r="F311" s="23"/>
      <c r="G311" s="16"/>
      <c r="H311" s="16"/>
      <c r="I311" s="22"/>
      <c r="J311" s="24"/>
      <c r="K311" s="24"/>
      <c r="L311" s="25"/>
      <c r="M311" s="25"/>
      <c r="N311" s="24"/>
      <c r="O311" s="24"/>
      <c r="P311" s="24"/>
      <c r="Q311" s="26"/>
      <c r="R311" s="64" t="str">
        <f t="shared" si="25"/>
        <v/>
      </c>
      <c r="S311" s="31"/>
      <c r="T311" s="69" t="str">
        <f t="shared" si="24"/>
        <v>-</v>
      </c>
      <c r="U311" s="96" t="str">
        <f>IFERROR(IF(D311="","",VLOOKUP(D311,BDKS[],3,FALSE)),TRUE)</f>
        <v/>
      </c>
      <c r="V311" s="96" t="str">
        <f t="shared" si="26"/>
        <v/>
      </c>
      <c r="W311" s="96" t="str">
        <f t="shared" si="27"/>
        <v/>
      </c>
      <c r="X311" s="98" t="str">
        <f t="shared" si="28"/>
        <v/>
      </c>
      <c r="Y311" s="96" t="str">
        <f t="shared" si="29"/>
        <v/>
      </c>
      <c r="Z311" s="88"/>
      <c r="AA311" s="88"/>
      <c r="AB311" s="88"/>
      <c r="AC311" s="88"/>
      <c r="AD311" s="88"/>
      <c r="AE311" s="92"/>
      <c r="AF311" s="92"/>
      <c r="AG311" s="92"/>
      <c r="AH311" s="92"/>
      <c r="AI311" s="92"/>
      <c r="AJ311" s="92"/>
      <c r="AK311" s="92"/>
      <c r="AL311" s="92"/>
    </row>
    <row r="312" spans="1:38" ht="10.5" x14ac:dyDescent="0.25">
      <c r="A312" s="21"/>
      <c r="B312" s="80"/>
      <c r="C312" s="22"/>
      <c r="D312" s="24"/>
      <c r="E312" s="16"/>
      <c r="F312" s="23"/>
      <c r="G312" s="16"/>
      <c r="H312" s="16"/>
      <c r="I312" s="22"/>
      <c r="J312" s="24"/>
      <c r="K312" s="24"/>
      <c r="L312" s="25"/>
      <c r="M312" s="25"/>
      <c r="N312" s="24"/>
      <c r="O312" s="24"/>
      <c r="P312" s="24"/>
      <c r="Q312" s="26"/>
      <c r="R312" s="64" t="str">
        <f t="shared" si="25"/>
        <v/>
      </c>
      <c r="S312" s="31"/>
      <c r="T312" s="69" t="str">
        <f t="shared" si="24"/>
        <v>-</v>
      </c>
      <c r="U312" s="96" t="str">
        <f>IFERROR(IF(D312="","",VLOOKUP(D312,BDKS[],3,FALSE)),TRUE)</f>
        <v/>
      </c>
      <c r="V312" s="96" t="str">
        <f t="shared" si="26"/>
        <v/>
      </c>
      <c r="W312" s="96" t="str">
        <f t="shared" si="27"/>
        <v/>
      </c>
      <c r="X312" s="98" t="str">
        <f t="shared" si="28"/>
        <v/>
      </c>
      <c r="Y312" s="96" t="str">
        <f t="shared" si="29"/>
        <v/>
      </c>
      <c r="Z312" s="88"/>
      <c r="AA312" s="88"/>
      <c r="AB312" s="88"/>
      <c r="AC312" s="88"/>
      <c r="AD312" s="88"/>
      <c r="AE312" s="92"/>
      <c r="AF312" s="92"/>
      <c r="AG312" s="92"/>
      <c r="AH312" s="92"/>
      <c r="AI312" s="92"/>
      <c r="AJ312" s="92"/>
      <c r="AK312" s="92"/>
      <c r="AL312" s="92"/>
    </row>
    <row r="313" spans="1:38" ht="10.5" x14ac:dyDescent="0.25">
      <c r="A313" s="21"/>
      <c r="B313" s="80"/>
      <c r="C313" s="22"/>
      <c r="D313" s="24"/>
      <c r="E313" s="16"/>
      <c r="F313" s="23"/>
      <c r="G313" s="16"/>
      <c r="H313" s="16"/>
      <c r="I313" s="22"/>
      <c r="J313" s="24"/>
      <c r="K313" s="24"/>
      <c r="L313" s="25"/>
      <c r="M313" s="25"/>
      <c r="N313" s="24"/>
      <c r="O313" s="24"/>
      <c r="P313" s="24"/>
      <c r="Q313" s="26"/>
      <c r="R313" s="64" t="str">
        <f t="shared" si="25"/>
        <v/>
      </c>
      <c r="S313" s="31"/>
      <c r="T313" s="69" t="str">
        <f t="shared" si="24"/>
        <v>-</v>
      </c>
      <c r="U313" s="96" t="str">
        <f>IFERROR(IF(D313="","",VLOOKUP(D313,BDKS[],3,FALSE)),TRUE)</f>
        <v/>
      </c>
      <c r="V313" s="96" t="str">
        <f t="shared" si="26"/>
        <v/>
      </c>
      <c r="W313" s="96" t="str">
        <f t="shared" si="27"/>
        <v/>
      </c>
      <c r="X313" s="98" t="str">
        <f t="shared" si="28"/>
        <v/>
      </c>
      <c r="Y313" s="96" t="str">
        <f t="shared" si="29"/>
        <v/>
      </c>
      <c r="Z313" s="88"/>
      <c r="AA313" s="88"/>
      <c r="AB313" s="88"/>
      <c r="AC313" s="88"/>
      <c r="AD313" s="88"/>
      <c r="AE313" s="92"/>
      <c r="AF313" s="92"/>
      <c r="AG313" s="92"/>
      <c r="AH313" s="92"/>
      <c r="AI313" s="92"/>
      <c r="AJ313" s="92"/>
      <c r="AK313" s="92"/>
      <c r="AL313" s="92"/>
    </row>
    <row r="314" spans="1:38" ht="10.5" x14ac:dyDescent="0.25">
      <c r="A314" s="21"/>
      <c r="B314" s="80"/>
      <c r="C314" s="22"/>
      <c r="D314" s="24"/>
      <c r="E314" s="16"/>
      <c r="F314" s="23"/>
      <c r="G314" s="16"/>
      <c r="H314" s="16"/>
      <c r="I314" s="22"/>
      <c r="J314" s="24"/>
      <c r="K314" s="24"/>
      <c r="L314" s="25"/>
      <c r="M314" s="25"/>
      <c r="N314" s="24"/>
      <c r="O314" s="24"/>
      <c r="P314" s="24"/>
      <c r="Q314" s="26"/>
      <c r="R314" s="64" t="str">
        <f t="shared" si="25"/>
        <v/>
      </c>
      <c r="S314" s="31"/>
      <c r="T314" s="69" t="str">
        <f t="shared" si="24"/>
        <v>-</v>
      </c>
      <c r="U314" s="96" t="str">
        <f>IFERROR(IF(D314="","",VLOOKUP(D314,BDKS[],3,FALSE)),TRUE)</f>
        <v/>
      </c>
      <c r="V314" s="96" t="str">
        <f t="shared" si="26"/>
        <v/>
      </c>
      <c r="W314" s="96" t="str">
        <f t="shared" si="27"/>
        <v/>
      </c>
      <c r="X314" s="98" t="str">
        <f t="shared" si="28"/>
        <v/>
      </c>
      <c r="Y314" s="96" t="str">
        <f t="shared" si="29"/>
        <v/>
      </c>
      <c r="Z314" s="88"/>
      <c r="AA314" s="88"/>
      <c r="AB314" s="88"/>
      <c r="AC314" s="88"/>
      <c r="AD314" s="88"/>
      <c r="AE314" s="92"/>
      <c r="AF314" s="92"/>
      <c r="AG314" s="92"/>
      <c r="AH314" s="92"/>
      <c r="AI314" s="92"/>
      <c r="AJ314" s="92"/>
      <c r="AK314" s="92"/>
      <c r="AL314" s="92"/>
    </row>
    <row r="315" spans="1:38" ht="10.5" x14ac:dyDescent="0.25">
      <c r="A315" s="21"/>
      <c r="B315" s="80"/>
      <c r="C315" s="22"/>
      <c r="D315" s="24"/>
      <c r="E315" s="16"/>
      <c r="F315" s="23"/>
      <c r="G315" s="16"/>
      <c r="H315" s="16"/>
      <c r="I315" s="22"/>
      <c r="J315" s="24"/>
      <c r="K315" s="24"/>
      <c r="L315" s="25"/>
      <c r="M315" s="25"/>
      <c r="N315" s="24"/>
      <c r="O315" s="24"/>
      <c r="P315" s="24"/>
      <c r="Q315" s="26"/>
      <c r="R315" s="64" t="str">
        <f t="shared" si="25"/>
        <v/>
      </c>
      <c r="S315" s="31"/>
      <c r="T315" s="69" t="str">
        <f t="shared" si="24"/>
        <v>-</v>
      </c>
      <c r="U315" s="96" t="str">
        <f>IFERROR(IF(D315="","",VLOOKUP(D315,BDKS[],3,FALSE)),TRUE)</f>
        <v/>
      </c>
      <c r="V315" s="96" t="str">
        <f t="shared" si="26"/>
        <v/>
      </c>
      <c r="W315" s="96" t="str">
        <f t="shared" si="27"/>
        <v/>
      </c>
      <c r="X315" s="98" t="str">
        <f t="shared" si="28"/>
        <v/>
      </c>
      <c r="Y315" s="96" t="str">
        <f t="shared" si="29"/>
        <v/>
      </c>
      <c r="Z315" s="88"/>
      <c r="AA315" s="88"/>
      <c r="AB315" s="88"/>
      <c r="AC315" s="88"/>
      <c r="AD315" s="88"/>
      <c r="AE315" s="92"/>
      <c r="AF315" s="92"/>
      <c r="AG315" s="92"/>
      <c r="AH315" s="92"/>
      <c r="AI315" s="92"/>
      <c r="AJ315" s="92"/>
      <c r="AK315" s="92"/>
      <c r="AL315" s="92"/>
    </row>
    <row r="316" spans="1:38" ht="10.5" x14ac:dyDescent="0.25">
      <c r="A316" s="21"/>
      <c r="B316" s="80"/>
      <c r="C316" s="22"/>
      <c r="D316" s="24"/>
      <c r="E316" s="16"/>
      <c r="F316" s="23"/>
      <c r="G316" s="16"/>
      <c r="H316" s="16"/>
      <c r="I316" s="22"/>
      <c r="J316" s="24"/>
      <c r="K316" s="24"/>
      <c r="L316" s="25"/>
      <c r="M316" s="25"/>
      <c r="N316" s="24"/>
      <c r="O316" s="24"/>
      <c r="P316" s="24"/>
      <c r="Q316" s="26"/>
      <c r="R316" s="64" t="str">
        <f t="shared" si="25"/>
        <v/>
      </c>
      <c r="S316" s="31"/>
      <c r="T316" s="69" t="str">
        <f t="shared" si="24"/>
        <v>-</v>
      </c>
      <c r="U316" s="96" t="str">
        <f>IFERROR(IF(D316="","",VLOOKUP(D316,BDKS[],3,FALSE)),TRUE)</f>
        <v/>
      </c>
      <c r="V316" s="96" t="str">
        <f t="shared" si="26"/>
        <v/>
      </c>
      <c r="W316" s="96" t="str">
        <f t="shared" si="27"/>
        <v/>
      </c>
      <c r="X316" s="98" t="str">
        <f t="shared" si="28"/>
        <v/>
      </c>
      <c r="Y316" s="96" t="str">
        <f t="shared" si="29"/>
        <v/>
      </c>
      <c r="Z316" s="88"/>
      <c r="AA316" s="88"/>
      <c r="AB316" s="88"/>
      <c r="AC316" s="88"/>
      <c r="AD316" s="88"/>
      <c r="AE316" s="92"/>
      <c r="AF316" s="92"/>
      <c r="AG316" s="92"/>
      <c r="AH316" s="92"/>
      <c r="AI316" s="92"/>
      <c r="AJ316" s="92"/>
      <c r="AK316" s="92"/>
      <c r="AL316" s="92"/>
    </row>
    <row r="317" spans="1:38" ht="10.5" x14ac:dyDescent="0.25">
      <c r="A317" s="21"/>
      <c r="B317" s="80"/>
      <c r="C317" s="22"/>
      <c r="D317" s="24"/>
      <c r="E317" s="16"/>
      <c r="F317" s="23"/>
      <c r="G317" s="16"/>
      <c r="H317" s="16"/>
      <c r="I317" s="22"/>
      <c r="J317" s="24"/>
      <c r="K317" s="24"/>
      <c r="L317" s="25"/>
      <c r="M317" s="25"/>
      <c r="N317" s="24"/>
      <c r="O317" s="24"/>
      <c r="P317" s="24"/>
      <c r="Q317" s="26"/>
      <c r="R317" s="64" t="str">
        <f t="shared" si="25"/>
        <v/>
      </c>
      <c r="S317" s="31"/>
      <c r="T317" s="69" t="str">
        <f t="shared" si="24"/>
        <v>-</v>
      </c>
      <c r="U317" s="96" t="str">
        <f>IFERROR(IF(D317="","",VLOOKUP(D317,BDKS[],3,FALSE)),TRUE)</f>
        <v/>
      </c>
      <c r="V317" s="96" t="str">
        <f t="shared" si="26"/>
        <v/>
      </c>
      <c r="W317" s="96" t="str">
        <f t="shared" si="27"/>
        <v/>
      </c>
      <c r="X317" s="98" t="str">
        <f t="shared" si="28"/>
        <v/>
      </c>
      <c r="Y317" s="96" t="str">
        <f t="shared" si="29"/>
        <v/>
      </c>
      <c r="Z317" s="88"/>
      <c r="AA317" s="88"/>
      <c r="AB317" s="88"/>
      <c r="AC317" s="88"/>
      <c r="AD317" s="88"/>
      <c r="AE317" s="92"/>
      <c r="AF317" s="92"/>
      <c r="AG317" s="92"/>
      <c r="AH317" s="92"/>
      <c r="AI317" s="92"/>
      <c r="AJ317" s="92"/>
      <c r="AK317" s="92"/>
      <c r="AL317" s="92"/>
    </row>
    <row r="318" spans="1:38" ht="10.5" x14ac:dyDescent="0.25">
      <c r="A318" s="21"/>
      <c r="B318" s="80"/>
      <c r="C318" s="22"/>
      <c r="D318" s="24"/>
      <c r="E318" s="16"/>
      <c r="F318" s="23"/>
      <c r="G318" s="16"/>
      <c r="H318" s="16"/>
      <c r="I318" s="22"/>
      <c r="J318" s="24"/>
      <c r="K318" s="24"/>
      <c r="L318" s="25"/>
      <c r="M318" s="25"/>
      <c r="N318" s="24"/>
      <c r="O318" s="24"/>
      <c r="P318" s="24"/>
      <c r="Q318" s="26"/>
      <c r="R318" s="64" t="str">
        <f t="shared" si="25"/>
        <v/>
      </c>
      <c r="S318" s="31"/>
      <c r="T318" s="69" t="str">
        <f t="shared" ref="T318:T381" si="30">IF(J318&lt;&gt;"",L318/J318,"-")</f>
        <v>-</v>
      </c>
      <c r="U318" s="96" t="str">
        <f>IFERROR(IF(D318="","",VLOOKUP(D318,BDKS[],3,FALSE)),TRUE)</f>
        <v/>
      </c>
      <c r="V318" s="96" t="str">
        <f t="shared" si="26"/>
        <v/>
      </c>
      <c r="W318" s="96" t="str">
        <f t="shared" si="27"/>
        <v/>
      </c>
      <c r="X318" s="98" t="str">
        <f t="shared" si="28"/>
        <v/>
      </c>
      <c r="Y318" s="96" t="str">
        <f t="shared" si="29"/>
        <v/>
      </c>
      <c r="Z318" s="88"/>
      <c r="AA318" s="88"/>
      <c r="AB318" s="88"/>
      <c r="AC318" s="88"/>
      <c r="AD318" s="88"/>
      <c r="AE318" s="92"/>
      <c r="AF318" s="92"/>
      <c r="AG318" s="92"/>
      <c r="AH318" s="92"/>
      <c r="AI318" s="92"/>
      <c r="AJ318" s="92"/>
      <c r="AK318" s="92"/>
      <c r="AL318" s="92"/>
    </row>
    <row r="319" spans="1:38" ht="10.5" x14ac:dyDescent="0.25">
      <c r="A319" s="21"/>
      <c r="B319" s="80"/>
      <c r="C319" s="22"/>
      <c r="D319" s="24"/>
      <c r="E319" s="16"/>
      <c r="F319" s="23"/>
      <c r="G319" s="16"/>
      <c r="H319" s="16"/>
      <c r="I319" s="22"/>
      <c r="J319" s="24"/>
      <c r="K319" s="24"/>
      <c r="L319" s="25"/>
      <c r="M319" s="25"/>
      <c r="N319" s="24"/>
      <c r="O319" s="24"/>
      <c r="P319" s="24"/>
      <c r="Q319" s="26"/>
      <c r="R319" s="64" t="str">
        <f t="shared" si="25"/>
        <v/>
      </c>
      <c r="S319" s="31"/>
      <c r="T319" s="69" t="str">
        <f t="shared" si="30"/>
        <v>-</v>
      </c>
      <c r="U319" s="96" t="str">
        <f>IFERROR(IF(D319="","",VLOOKUP(D319,BDKS[],3,FALSE)),TRUE)</f>
        <v/>
      </c>
      <c r="V319" s="96" t="str">
        <f t="shared" si="26"/>
        <v/>
      </c>
      <c r="W319" s="96" t="str">
        <f t="shared" si="27"/>
        <v/>
      </c>
      <c r="X319" s="98" t="str">
        <f t="shared" si="28"/>
        <v/>
      </c>
      <c r="Y319" s="96" t="str">
        <f t="shared" si="29"/>
        <v/>
      </c>
      <c r="Z319" s="88"/>
      <c r="AA319" s="88"/>
      <c r="AB319" s="88"/>
      <c r="AC319" s="88"/>
      <c r="AD319" s="88"/>
      <c r="AE319" s="92"/>
      <c r="AF319" s="92"/>
      <c r="AG319" s="92"/>
      <c r="AH319" s="92"/>
      <c r="AI319" s="92"/>
      <c r="AJ319" s="92"/>
      <c r="AK319" s="92"/>
      <c r="AL319" s="92"/>
    </row>
    <row r="320" spans="1:38" ht="10.5" x14ac:dyDescent="0.25">
      <c r="A320" s="21"/>
      <c r="B320" s="80"/>
      <c r="C320" s="22"/>
      <c r="D320" s="24"/>
      <c r="E320" s="16"/>
      <c r="F320" s="23"/>
      <c r="G320" s="16"/>
      <c r="H320" s="16"/>
      <c r="I320" s="22"/>
      <c r="J320" s="24"/>
      <c r="K320" s="24"/>
      <c r="L320" s="25"/>
      <c r="M320" s="25"/>
      <c r="N320" s="24"/>
      <c r="O320" s="24"/>
      <c r="P320" s="24"/>
      <c r="Q320" s="26"/>
      <c r="R320" s="64" t="str">
        <f t="shared" si="25"/>
        <v/>
      </c>
      <c r="S320" s="31"/>
      <c r="T320" s="69" t="str">
        <f t="shared" si="30"/>
        <v>-</v>
      </c>
      <c r="U320" s="96" t="str">
        <f>IFERROR(IF(D320="","",VLOOKUP(D320,BDKS[],3,FALSE)),TRUE)</f>
        <v/>
      </c>
      <c r="V320" s="96" t="str">
        <f t="shared" si="26"/>
        <v/>
      </c>
      <c r="W320" s="96" t="str">
        <f t="shared" si="27"/>
        <v/>
      </c>
      <c r="X320" s="98" t="str">
        <f t="shared" si="28"/>
        <v/>
      </c>
      <c r="Y320" s="96" t="str">
        <f t="shared" si="29"/>
        <v/>
      </c>
      <c r="Z320" s="88"/>
      <c r="AA320" s="88"/>
      <c r="AB320" s="88"/>
      <c r="AC320" s="88"/>
      <c r="AD320" s="88"/>
      <c r="AE320" s="92"/>
      <c r="AF320" s="92"/>
      <c r="AG320" s="92"/>
      <c r="AH320" s="92"/>
      <c r="AI320" s="92"/>
      <c r="AJ320" s="92"/>
      <c r="AK320" s="92"/>
      <c r="AL320" s="92"/>
    </row>
    <row r="321" spans="1:38" ht="10.5" x14ac:dyDescent="0.25">
      <c r="A321" s="21"/>
      <c r="B321" s="80"/>
      <c r="C321" s="22"/>
      <c r="D321" s="24"/>
      <c r="E321" s="16"/>
      <c r="F321" s="23"/>
      <c r="G321" s="16"/>
      <c r="H321" s="16"/>
      <c r="I321" s="22"/>
      <c r="J321" s="24"/>
      <c r="K321" s="24"/>
      <c r="L321" s="25"/>
      <c r="M321" s="25"/>
      <c r="N321" s="24"/>
      <c r="O321" s="24"/>
      <c r="P321" s="24"/>
      <c r="Q321" s="26"/>
      <c r="R321" s="64" t="str">
        <f t="shared" si="25"/>
        <v/>
      </c>
      <c r="S321" s="31"/>
      <c r="T321" s="69" t="str">
        <f t="shared" si="30"/>
        <v>-</v>
      </c>
      <c r="U321" s="96" t="str">
        <f>IFERROR(IF(D321="","",VLOOKUP(D321,BDKS[],3,FALSE)),TRUE)</f>
        <v/>
      </c>
      <c r="V321" s="96" t="str">
        <f t="shared" si="26"/>
        <v/>
      </c>
      <c r="W321" s="96" t="str">
        <f t="shared" si="27"/>
        <v/>
      </c>
      <c r="X321" s="98" t="str">
        <f t="shared" si="28"/>
        <v/>
      </c>
      <c r="Y321" s="96" t="str">
        <f t="shared" si="29"/>
        <v/>
      </c>
      <c r="Z321" s="88"/>
      <c r="AA321" s="88"/>
      <c r="AB321" s="88"/>
      <c r="AC321" s="88"/>
      <c r="AD321" s="88"/>
      <c r="AE321" s="92"/>
      <c r="AF321" s="92"/>
      <c r="AG321" s="92"/>
      <c r="AH321" s="92"/>
      <c r="AI321" s="92"/>
      <c r="AJ321" s="92"/>
      <c r="AK321" s="92"/>
      <c r="AL321" s="92"/>
    </row>
    <row r="322" spans="1:38" ht="10.5" x14ac:dyDescent="0.25">
      <c r="A322" s="21"/>
      <c r="B322" s="80"/>
      <c r="C322" s="22"/>
      <c r="D322" s="24"/>
      <c r="E322" s="16"/>
      <c r="F322" s="23"/>
      <c r="G322" s="16"/>
      <c r="H322" s="16"/>
      <c r="I322" s="22"/>
      <c r="J322" s="24"/>
      <c r="K322" s="24"/>
      <c r="L322" s="25"/>
      <c r="M322" s="25"/>
      <c r="N322" s="24"/>
      <c r="O322" s="24"/>
      <c r="P322" s="24"/>
      <c r="Q322" s="26"/>
      <c r="R322" s="64" t="str">
        <f t="shared" si="25"/>
        <v/>
      </c>
      <c r="S322" s="31"/>
      <c r="T322" s="69" t="str">
        <f t="shared" si="30"/>
        <v>-</v>
      </c>
      <c r="U322" s="96" t="str">
        <f>IFERROR(IF(D322="","",VLOOKUP(D322,BDKS[],3,FALSE)),TRUE)</f>
        <v/>
      </c>
      <c r="V322" s="96" t="str">
        <f t="shared" si="26"/>
        <v/>
      </c>
      <c r="W322" s="96" t="str">
        <f t="shared" si="27"/>
        <v/>
      </c>
      <c r="X322" s="98" t="str">
        <f t="shared" si="28"/>
        <v/>
      </c>
      <c r="Y322" s="96" t="str">
        <f t="shared" si="29"/>
        <v/>
      </c>
      <c r="Z322" s="88"/>
      <c r="AA322" s="88"/>
      <c r="AB322" s="88"/>
      <c r="AC322" s="88"/>
      <c r="AD322" s="88"/>
      <c r="AE322" s="92"/>
      <c r="AF322" s="92"/>
      <c r="AG322" s="92"/>
      <c r="AH322" s="92"/>
      <c r="AI322" s="92"/>
      <c r="AJ322" s="92"/>
      <c r="AK322" s="92"/>
      <c r="AL322" s="92"/>
    </row>
    <row r="323" spans="1:38" ht="10.5" x14ac:dyDescent="0.25">
      <c r="A323" s="21"/>
      <c r="B323" s="80"/>
      <c r="C323" s="22"/>
      <c r="D323" s="24"/>
      <c r="E323" s="16"/>
      <c r="F323" s="23"/>
      <c r="G323" s="16"/>
      <c r="H323" s="16"/>
      <c r="I323" s="22"/>
      <c r="J323" s="24"/>
      <c r="K323" s="24"/>
      <c r="L323" s="25"/>
      <c r="M323" s="25"/>
      <c r="N323" s="24"/>
      <c r="O323" s="24"/>
      <c r="P323" s="24"/>
      <c r="Q323" s="26"/>
      <c r="R323" s="64" t="str">
        <f t="shared" si="25"/>
        <v/>
      </c>
      <c r="S323" s="31"/>
      <c r="T323" s="69" t="str">
        <f t="shared" si="30"/>
        <v>-</v>
      </c>
      <c r="U323" s="96" t="str">
        <f>IFERROR(IF(D323="","",VLOOKUP(D323,BDKS[],3,FALSE)),TRUE)</f>
        <v/>
      </c>
      <c r="V323" s="96" t="str">
        <f t="shared" si="26"/>
        <v/>
      </c>
      <c r="W323" s="96" t="str">
        <f t="shared" si="27"/>
        <v/>
      </c>
      <c r="X323" s="98" t="str">
        <f t="shared" si="28"/>
        <v/>
      </c>
      <c r="Y323" s="96" t="str">
        <f t="shared" si="29"/>
        <v/>
      </c>
      <c r="Z323" s="88"/>
      <c r="AA323" s="88"/>
      <c r="AB323" s="88"/>
      <c r="AC323" s="88"/>
      <c r="AD323" s="88"/>
      <c r="AE323" s="92"/>
      <c r="AF323" s="92"/>
      <c r="AG323" s="92"/>
      <c r="AH323" s="92"/>
      <c r="AI323" s="92"/>
      <c r="AJ323" s="92"/>
      <c r="AK323" s="92"/>
      <c r="AL323" s="92"/>
    </row>
    <row r="324" spans="1:38" ht="10.5" x14ac:dyDescent="0.25">
      <c r="A324" s="21"/>
      <c r="B324" s="80"/>
      <c r="C324" s="22"/>
      <c r="D324" s="24"/>
      <c r="E324" s="16"/>
      <c r="F324" s="23"/>
      <c r="G324" s="16"/>
      <c r="H324" s="16"/>
      <c r="I324" s="22"/>
      <c r="J324" s="24"/>
      <c r="K324" s="24"/>
      <c r="L324" s="25"/>
      <c r="M324" s="25"/>
      <c r="N324" s="24"/>
      <c r="O324" s="24"/>
      <c r="P324" s="24"/>
      <c r="Q324" s="26"/>
      <c r="R324" s="64" t="str">
        <f t="shared" si="25"/>
        <v/>
      </c>
      <c r="S324" s="31"/>
      <c r="T324" s="69" t="str">
        <f t="shared" si="30"/>
        <v>-</v>
      </c>
      <c r="U324" s="96" t="str">
        <f>IFERROR(IF(D324="","",VLOOKUP(D324,BDKS[],3,FALSE)),TRUE)</f>
        <v/>
      </c>
      <c r="V324" s="96" t="str">
        <f t="shared" si="26"/>
        <v/>
      </c>
      <c r="W324" s="96" t="str">
        <f t="shared" si="27"/>
        <v/>
      </c>
      <c r="X324" s="98" t="str">
        <f t="shared" si="28"/>
        <v/>
      </c>
      <c r="Y324" s="96" t="str">
        <f t="shared" si="29"/>
        <v/>
      </c>
      <c r="Z324" s="88"/>
      <c r="AA324" s="88"/>
      <c r="AB324" s="88"/>
      <c r="AC324" s="88"/>
      <c r="AD324" s="88"/>
      <c r="AE324" s="92"/>
      <c r="AF324" s="92"/>
      <c r="AG324" s="92"/>
      <c r="AH324" s="92"/>
      <c r="AI324" s="92"/>
      <c r="AJ324" s="92"/>
      <c r="AK324" s="92"/>
      <c r="AL324" s="92"/>
    </row>
    <row r="325" spans="1:38" ht="10.5" x14ac:dyDescent="0.25">
      <c r="A325" s="21"/>
      <c r="B325" s="80"/>
      <c r="C325" s="22"/>
      <c r="D325" s="24"/>
      <c r="E325" s="16"/>
      <c r="F325" s="23"/>
      <c r="G325" s="16"/>
      <c r="H325" s="16"/>
      <c r="I325" s="22"/>
      <c r="J325" s="24"/>
      <c r="K325" s="24"/>
      <c r="L325" s="25"/>
      <c r="M325" s="25"/>
      <c r="N325" s="24"/>
      <c r="O325" s="24"/>
      <c r="P325" s="24"/>
      <c r="Q325" s="26"/>
      <c r="R325" s="64" t="str">
        <f t="shared" si="25"/>
        <v/>
      </c>
      <c r="S325" s="31"/>
      <c r="T325" s="69" t="str">
        <f t="shared" si="30"/>
        <v>-</v>
      </c>
      <c r="U325" s="96" t="str">
        <f>IFERROR(IF(D325="","",VLOOKUP(D325,BDKS[],3,FALSE)),TRUE)</f>
        <v/>
      </c>
      <c r="V325" s="96" t="str">
        <f t="shared" si="26"/>
        <v/>
      </c>
      <c r="W325" s="96" t="str">
        <f t="shared" si="27"/>
        <v/>
      </c>
      <c r="X325" s="98" t="str">
        <f t="shared" si="28"/>
        <v/>
      </c>
      <c r="Y325" s="96" t="str">
        <f t="shared" si="29"/>
        <v/>
      </c>
      <c r="Z325" s="88"/>
      <c r="AA325" s="88"/>
      <c r="AB325" s="88"/>
      <c r="AC325" s="88"/>
      <c r="AD325" s="88"/>
      <c r="AE325" s="92"/>
      <c r="AF325" s="92"/>
      <c r="AG325" s="92"/>
      <c r="AH325" s="92"/>
      <c r="AI325" s="92"/>
      <c r="AJ325" s="92"/>
      <c r="AK325" s="92"/>
      <c r="AL325" s="92"/>
    </row>
    <row r="326" spans="1:38" ht="10.5" x14ac:dyDescent="0.25">
      <c r="A326" s="21"/>
      <c r="B326" s="80"/>
      <c r="C326" s="22"/>
      <c r="D326" s="24"/>
      <c r="E326" s="16"/>
      <c r="F326" s="23"/>
      <c r="G326" s="16"/>
      <c r="H326" s="16"/>
      <c r="I326" s="22"/>
      <c r="J326" s="24"/>
      <c r="K326" s="24"/>
      <c r="L326" s="25"/>
      <c r="M326" s="25"/>
      <c r="N326" s="24"/>
      <c r="O326" s="24"/>
      <c r="P326" s="24"/>
      <c r="Q326" s="26"/>
      <c r="R326" s="64" t="str">
        <f t="shared" si="25"/>
        <v/>
      </c>
      <c r="S326" s="31"/>
      <c r="T326" s="69" t="str">
        <f t="shared" si="30"/>
        <v>-</v>
      </c>
      <c r="U326" s="96" t="str">
        <f>IFERROR(IF(D326="","",VLOOKUP(D326,BDKS[],3,FALSE)),TRUE)</f>
        <v/>
      </c>
      <c r="V326" s="96" t="str">
        <f t="shared" si="26"/>
        <v/>
      </c>
      <c r="W326" s="96" t="str">
        <f t="shared" si="27"/>
        <v/>
      </c>
      <c r="X326" s="98" t="str">
        <f t="shared" si="28"/>
        <v/>
      </c>
      <c r="Y326" s="96" t="str">
        <f t="shared" si="29"/>
        <v/>
      </c>
      <c r="Z326" s="88"/>
      <c r="AA326" s="88"/>
      <c r="AB326" s="88"/>
      <c r="AC326" s="88"/>
      <c r="AD326" s="88"/>
      <c r="AE326" s="92"/>
      <c r="AF326" s="92"/>
      <c r="AG326" s="92"/>
      <c r="AH326" s="92"/>
      <c r="AI326" s="92"/>
      <c r="AJ326" s="92"/>
      <c r="AK326" s="92"/>
      <c r="AL326" s="92"/>
    </row>
    <row r="327" spans="1:38" ht="10.5" x14ac:dyDescent="0.25">
      <c r="A327" s="21"/>
      <c r="B327" s="80"/>
      <c r="C327" s="22"/>
      <c r="D327" s="24"/>
      <c r="E327" s="16"/>
      <c r="F327" s="23"/>
      <c r="G327" s="16"/>
      <c r="H327" s="16"/>
      <c r="I327" s="22"/>
      <c r="J327" s="24"/>
      <c r="K327" s="24"/>
      <c r="L327" s="25"/>
      <c r="M327" s="25"/>
      <c r="N327" s="24"/>
      <c r="O327" s="24"/>
      <c r="P327" s="24"/>
      <c r="Q327" s="26"/>
      <c r="R327" s="64" t="str">
        <f t="shared" si="25"/>
        <v/>
      </c>
      <c r="S327" s="31"/>
      <c r="T327" s="69" t="str">
        <f t="shared" si="30"/>
        <v>-</v>
      </c>
      <c r="U327" s="96" t="str">
        <f>IFERROR(IF(D327="","",VLOOKUP(D327,BDKS[],3,FALSE)),TRUE)</f>
        <v/>
      </c>
      <c r="V327" s="96" t="str">
        <f t="shared" si="26"/>
        <v/>
      </c>
      <c r="W327" s="96" t="str">
        <f t="shared" si="27"/>
        <v/>
      </c>
      <c r="X327" s="98" t="str">
        <f t="shared" si="28"/>
        <v/>
      </c>
      <c r="Y327" s="96" t="str">
        <f t="shared" si="29"/>
        <v/>
      </c>
      <c r="Z327" s="88"/>
      <c r="AA327" s="88"/>
      <c r="AB327" s="88"/>
      <c r="AC327" s="88"/>
      <c r="AD327" s="88"/>
      <c r="AE327" s="92"/>
      <c r="AF327" s="92"/>
      <c r="AG327" s="92"/>
      <c r="AH327" s="92"/>
      <c r="AI327" s="92"/>
      <c r="AJ327" s="92"/>
      <c r="AK327" s="92"/>
      <c r="AL327" s="92"/>
    </row>
    <row r="328" spans="1:38" ht="10.5" x14ac:dyDescent="0.25">
      <c r="A328" s="21"/>
      <c r="B328" s="80"/>
      <c r="C328" s="22"/>
      <c r="D328" s="24"/>
      <c r="E328" s="16"/>
      <c r="F328" s="23"/>
      <c r="G328" s="16"/>
      <c r="H328" s="16"/>
      <c r="I328" s="22"/>
      <c r="J328" s="24"/>
      <c r="K328" s="24"/>
      <c r="L328" s="25"/>
      <c r="M328" s="25"/>
      <c r="N328" s="24"/>
      <c r="O328" s="24"/>
      <c r="P328" s="24"/>
      <c r="Q328" s="26"/>
      <c r="R328" s="64" t="str">
        <f t="shared" ref="R328:R391" si="31">IF(U328=TRUE,"B-DKS Nummer nicht vorhanden","")</f>
        <v/>
      </c>
      <c r="S328" s="31"/>
      <c r="T328" s="69" t="str">
        <f t="shared" si="30"/>
        <v>-</v>
      </c>
      <c r="U328" s="96" t="str">
        <f>IFERROR(IF(D328="","",VLOOKUP(D328,BDKS[],3,FALSE)),TRUE)</f>
        <v/>
      </c>
      <c r="V328" s="96" t="str">
        <f t="shared" ref="V328:V391" si="32">IF(U328=TRUE,"",IF(U328="","",ROUNDDOWN(U328*1.25,2)))</f>
        <v/>
      </c>
      <c r="W328" s="96" t="str">
        <f t="shared" ref="W328:W391" si="33">IF(U328=TRUE,"",IF(M328="","",IF(U328="","",IF(M328&lt;=U328,TRUE,FALSE))))</f>
        <v/>
      </c>
      <c r="X328" s="98" t="str">
        <f t="shared" ref="X328:X391" si="34">IF(M328="","",IF(AND(M328&gt;U328,M328&lt;=V328),TRUE,FALSE))</f>
        <v/>
      </c>
      <c r="Y328" s="96" t="str">
        <f t="shared" ref="Y328:Y391" si="35">IF(M328="","",IF(M328&gt;V328,TRUE,FALSE))</f>
        <v/>
      </c>
      <c r="Z328" s="88"/>
      <c r="AA328" s="88"/>
      <c r="AB328" s="88"/>
      <c r="AC328" s="88"/>
      <c r="AD328" s="88"/>
      <c r="AE328" s="92"/>
      <c r="AF328" s="92"/>
      <c r="AG328" s="92"/>
      <c r="AH328" s="92"/>
      <c r="AI328" s="92"/>
      <c r="AJ328" s="92"/>
      <c r="AK328" s="92"/>
      <c r="AL328" s="92"/>
    </row>
    <row r="329" spans="1:38" ht="10.5" x14ac:dyDescent="0.25">
      <c r="A329" s="21"/>
      <c r="B329" s="80"/>
      <c r="C329" s="22"/>
      <c r="D329" s="24"/>
      <c r="E329" s="16"/>
      <c r="F329" s="23"/>
      <c r="G329" s="16"/>
      <c r="H329" s="16"/>
      <c r="I329" s="22"/>
      <c r="J329" s="24"/>
      <c r="K329" s="24"/>
      <c r="L329" s="25"/>
      <c r="M329" s="25"/>
      <c r="N329" s="24"/>
      <c r="O329" s="24"/>
      <c r="P329" s="24"/>
      <c r="Q329" s="26"/>
      <c r="R329" s="64" t="str">
        <f t="shared" si="31"/>
        <v/>
      </c>
      <c r="S329" s="31"/>
      <c r="T329" s="69" t="str">
        <f t="shared" si="30"/>
        <v>-</v>
      </c>
      <c r="U329" s="96" t="str">
        <f>IFERROR(IF(D329="","",VLOOKUP(D329,BDKS[],3,FALSE)),TRUE)</f>
        <v/>
      </c>
      <c r="V329" s="96" t="str">
        <f t="shared" si="32"/>
        <v/>
      </c>
      <c r="W329" s="96" t="str">
        <f t="shared" si="33"/>
        <v/>
      </c>
      <c r="X329" s="98" t="str">
        <f t="shared" si="34"/>
        <v/>
      </c>
      <c r="Y329" s="96" t="str">
        <f t="shared" si="35"/>
        <v/>
      </c>
      <c r="Z329" s="88"/>
      <c r="AA329" s="88"/>
      <c r="AB329" s="88"/>
      <c r="AC329" s="88"/>
      <c r="AD329" s="88"/>
      <c r="AE329" s="92"/>
      <c r="AF329" s="92"/>
      <c r="AG329" s="92"/>
      <c r="AH329" s="92"/>
      <c r="AI329" s="92"/>
      <c r="AJ329" s="92"/>
      <c r="AK329" s="92"/>
      <c r="AL329" s="92"/>
    </row>
    <row r="330" spans="1:38" ht="10.5" x14ac:dyDescent="0.25">
      <c r="A330" s="21"/>
      <c r="B330" s="80"/>
      <c r="C330" s="22"/>
      <c r="D330" s="24"/>
      <c r="E330" s="16"/>
      <c r="F330" s="23"/>
      <c r="G330" s="16"/>
      <c r="H330" s="16"/>
      <c r="I330" s="22"/>
      <c r="J330" s="24"/>
      <c r="K330" s="24"/>
      <c r="L330" s="25"/>
      <c r="M330" s="25"/>
      <c r="N330" s="24"/>
      <c r="O330" s="24"/>
      <c r="P330" s="24"/>
      <c r="Q330" s="26"/>
      <c r="R330" s="64" t="str">
        <f t="shared" si="31"/>
        <v/>
      </c>
      <c r="S330" s="31"/>
      <c r="T330" s="69" t="str">
        <f t="shared" si="30"/>
        <v>-</v>
      </c>
      <c r="U330" s="96" t="str">
        <f>IFERROR(IF(D330="","",VLOOKUP(D330,BDKS[],3,FALSE)),TRUE)</f>
        <v/>
      </c>
      <c r="V330" s="96" t="str">
        <f t="shared" si="32"/>
        <v/>
      </c>
      <c r="W330" s="96" t="str">
        <f t="shared" si="33"/>
        <v/>
      </c>
      <c r="X330" s="98" t="str">
        <f t="shared" si="34"/>
        <v/>
      </c>
      <c r="Y330" s="96" t="str">
        <f t="shared" si="35"/>
        <v/>
      </c>
      <c r="Z330" s="88"/>
      <c r="AA330" s="88"/>
      <c r="AB330" s="88"/>
      <c r="AC330" s="88"/>
      <c r="AD330" s="88"/>
      <c r="AE330" s="92"/>
      <c r="AF330" s="92"/>
      <c r="AG330" s="92"/>
      <c r="AH330" s="92"/>
      <c r="AI330" s="92"/>
      <c r="AJ330" s="92"/>
      <c r="AK330" s="92"/>
      <c r="AL330" s="92"/>
    </row>
    <row r="331" spans="1:38" ht="10.5" x14ac:dyDescent="0.25">
      <c r="A331" s="21"/>
      <c r="B331" s="80"/>
      <c r="C331" s="22"/>
      <c r="D331" s="24"/>
      <c r="E331" s="16"/>
      <c r="F331" s="23"/>
      <c r="G331" s="16"/>
      <c r="H331" s="16"/>
      <c r="I331" s="22"/>
      <c r="J331" s="24"/>
      <c r="K331" s="24"/>
      <c r="L331" s="25"/>
      <c r="M331" s="25"/>
      <c r="N331" s="24"/>
      <c r="O331" s="24"/>
      <c r="P331" s="24"/>
      <c r="Q331" s="26"/>
      <c r="R331" s="64" t="str">
        <f t="shared" si="31"/>
        <v/>
      </c>
      <c r="S331" s="31"/>
      <c r="T331" s="69" t="str">
        <f t="shared" si="30"/>
        <v>-</v>
      </c>
      <c r="U331" s="96" t="str">
        <f>IFERROR(IF(D331="","",VLOOKUP(D331,BDKS[],3,FALSE)),TRUE)</f>
        <v/>
      </c>
      <c r="V331" s="96" t="str">
        <f t="shared" si="32"/>
        <v/>
      </c>
      <c r="W331" s="96" t="str">
        <f t="shared" si="33"/>
        <v/>
      </c>
      <c r="X331" s="98" t="str">
        <f t="shared" si="34"/>
        <v/>
      </c>
      <c r="Y331" s="96" t="str">
        <f t="shared" si="35"/>
        <v/>
      </c>
      <c r="Z331" s="88"/>
      <c r="AA331" s="88"/>
      <c r="AB331" s="88"/>
      <c r="AC331" s="88"/>
      <c r="AD331" s="88"/>
      <c r="AE331" s="92"/>
      <c r="AF331" s="92"/>
      <c r="AG331" s="92"/>
      <c r="AH331" s="92"/>
      <c r="AI331" s="92"/>
      <c r="AJ331" s="92"/>
      <c r="AK331" s="92"/>
      <c r="AL331" s="92"/>
    </row>
    <row r="332" spans="1:38" ht="10.5" x14ac:dyDescent="0.25">
      <c r="A332" s="21"/>
      <c r="B332" s="80"/>
      <c r="C332" s="22"/>
      <c r="D332" s="24"/>
      <c r="E332" s="16"/>
      <c r="F332" s="23"/>
      <c r="G332" s="16"/>
      <c r="H332" s="16"/>
      <c r="I332" s="22"/>
      <c r="J332" s="24"/>
      <c r="K332" s="24"/>
      <c r="L332" s="25"/>
      <c r="M332" s="25"/>
      <c r="N332" s="24"/>
      <c r="O332" s="24"/>
      <c r="P332" s="24"/>
      <c r="Q332" s="26"/>
      <c r="R332" s="64" t="str">
        <f t="shared" si="31"/>
        <v/>
      </c>
      <c r="S332" s="31"/>
      <c r="T332" s="69" t="str">
        <f t="shared" si="30"/>
        <v>-</v>
      </c>
      <c r="U332" s="96" t="str">
        <f>IFERROR(IF(D332="","",VLOOKUP(D332,BDKS[],3,FALSE)),TRUE)</f>
        <v/>
      </c>
      <c r="V332" s="96" t="str">
        <f t="shared" si="32"/>
        <v/>
      </c>
      <c r="W332" s="96" t="str">
        <f t="shared" si="33"/>
        <v/>
      </c>
      <c r="X332" s="98" t="str">
        <f t="shared" si="34"/>
        <v/>
      </c>
      <c r="Y332" s="96" t="str">
        <f t="shared" si="35"/>
        <v/>
      </c>
      <c r="Z332" s="88"/>
      <c r="AA332" s="88"/>
      <c r="AB332" s="88"/>
      <c r="AC332" s="88"/>
      <c r="AD332" s="88"/>
      <c r="AE332" s="92"/>
      <c r="AF332" s="92"/>
      <c r="AG332" s="92"/>
      <c r="AH332" s="92"/>
      <c r="AI332" s="92"/>
      <c r="AJ332" s="92"/>
      <c r="AK332" s="92"/>
      <c r="AL332" s="92"/>
    </row>
    <row r="333" spans="1:38" ht="10.5" x14ac:dyDescent="0.25">
      <c r="A333" s="21"/>
      <c r="B333" s="80"/>
      <c r="C333" s="22"/>
      <c r="D333" s="24"/>
      <c r="E333" s="16"/>
      <c r="F333" s="23"/>
      <c r="G333" s="16"/>
      <c r="H333" s="16"/>
      <c r="I333" s="22"/>
      <c r="J333" s="24"/>
      <c r="K333" s="24"/>
      <c r="L333" s="25"/>
      <c r="M333" s="25"/>
      <c r="N333" s="24"/>
      <c r="O333" s="24"/>
      <c r="P333" s="24"/>
      <c r="Q333" s="26"/>
      <c r="R333" s="64" t="str">
        <f t="shared" si="31"/>
        <v/>
      </c>
      <c r="S333" s="31"/>
      <c r="T333" s="69" t="str">
        <f t="shared" si="30"/>
        <v>-</v>
      </c>
      <c r="U333" s="96" t="str">
        <f>IFERROR(IF(D333="","",VLOOKUP(D333,BDKS[],3,FALSE)),TRUE)</f>
        <v/>
      </c>
      <c r="V333" s="96" t="str">
        <f t="shared" si="32"/>
        <v/>
      </c>
      <c r="W333" s="96" t="str">
        <f t="shared" si="33"/>
        <v/>
      </c>
      <c r="X333" s="98" t="str">
        <f t="shared" si="34"/>
        <v/>
      </c>
      <c r="Y333" s="96" t="str">
        <f t="shared" si="35"/>
        <v/>
      </c>
      <c r="Z333" s="88"/>
      <c r="AA333" s="88"/>
      <c r="AB333" s="88"/>
      <c r="AC333" s="88"/>
      <c r="AD333" s="88"/>
      <c r="AE333" s="92"/>
      <c r="AF333" s="92"/>
      <c r="AG333" s="92"/>
      <c r="AH333" s="92"/>
      <c r="AI333" s="92"/>
      <c r="AJ333" s="92"/>
      <c r="AK333" s="92"/>
      <c r="AL333" s="92"/>
    </row>
    <row r="334" spans="1:38" ht="10.5" x14ac:dyDescent="0.25">
      <c r="A334" s="21"/>
      <c r="B334" s="80"/>
      <c r="C334" s="22"/>
      <c r="D334" s="24"/>
      <c r="E334" s="16"/>
      <c r="F334" s="23"/>
      <c r="G334" s="16"/>
      <c r="H334" s="16"/>
      <c r="I334" s="22"/>
      <c r="J334" s="24"/>
      <c r="K334" s="24"/>
      <c r="L334" s="25"/>
      <c r="M334" s="25"/>
      <c r="N334" s="24"/>
      <c r="O334" s="24"/>
      <c r="P334" s="24"/>
      <c r="Q334" s="26"/>
      <c r="R334" s="64" t="str">
        <f t="shared" si="31"/>
        <v/>
      </c>
      <c r="S334" s="31"/>
      <c r="T334" s="69" t="str">
        <f t="shared" si="30"/>
        <v>-</v>
      </c>
      <c r="U334" s="96" t="str">
        <f>IFERROR(IF(D334="","",VLOOKUP(D334,BDKS[],3,FALSE)),TRUE)</f>
        <v/>
      </c>
      <c r="V334" s="96" t="str">
        <f t="shared" si="32"/>
        <v/>
      </c>
      <c r="W334" s="96" t="str">
        <f t="shared" si="33"/>
        <v/>
      </c>
      <c r="X334" s="98" t="str">
        <f t="shared" si="34"/>
        <v/>
      </c>
      <c r="Y334" s="96" t="str">
        <f t="shared" si="35"/>
        <v/>
      </c>
      <c r="Z334" s="88"/>
      <c r="AA334" s="88"/>
      <c r="AB334" s="88"/>
      <c r="AC334" s="88"/>
      <c r="AD334" s="88"/>
      <c r="AE334" s="92"/>
      <c r="AF334" s="92"/>
      <c r="AG334" s="92"/>
      <c r="AH334" s="92"/>
      <c r="AI334" s="92"/>
      <c r="AJ334" s="92"/>
      <c r="AK334" s="92"/>
      <c r="AL334" s="92"/>
    </row>
    <row r="335" spans="1:38" ht="10.5" x14ac:dyDescent="0.25">
      <c r="A335" s="21"/>
      <c r="B335" s="80"/>
      <c r="C335" s="22"/>
      <c r="D335" s="24"/>
      <c r="E335" s="16"/>
      <c r="F335" s="23"/>
      <c r="G335" s="16"/>
      <c r="H335" s="16"/>
      <c r="I335" s="22"/>
      <c r="J335" s="24"/>
      <c r="K335" s="24"/>
      <c r="L335" s="25"/>
      <c r="M335" s="25"/>
      <c r="N335" s="24"/>
      <c r="O335" s="24"/>
      <c r="P335" s="24"/>
      <c r="Q335" s="26"/>
      <c r="R335" s="64" t="str">
        <f t="shared" si="31"/>
        <v/>
      </c>
      <c r="S335" s="31"/>
      <c r="T335" s="69" t="str">
        <f t="shared" si="30"/>
        <v>-</v>
      </c>
      <c r="U335" s="96" t="str">
        <f>IFERROR(IF(D335="","",VLOOKUP(D335,BDKS[],3,FALSE)),TRUE)</f>
        <v/>
      </c>
      <c r="V335" s="96" t="str">
        <f t="shared" si="32"/>
        <v/>
      </c>
      <c r="W335" s="96" t="str">
        <f t="shared" si="33"/>
        <v/>
      </c>
      <c r="X335" s="98" t="str">
        <f t="shared" si="34"/>
        <v/>
      </c>
      <c r="Y335" s="96" t="str">
        <f t="shared" si="35"/>
        <v/>
      </c>
      <c r="Z335" s="88"/>
      <c r="AA335" s="88"/>
      <c r="AB335" s="88"/>
      <c r="AC335" s="88"/>
      <c r="AD335" s="88"/>
      <c r="AE335" s="92"/>
      <c r="AF335" s="92"/>
      <c r="AG335" s="92"/>
      <c r="AH335" s="92"/>
      <c r="AI335" s="92"/>
      <c r="AJ335" s="92"/>
      <c r="AK335" s="92"/>
      <c r="AL335" s="92"/>
    </row>
    <row r="336" spans="1:38" ht="10.5" x14ac:dyDescent="0.25">
      <c r="A336" s="21"/>
      <c r="B336" s="80"/>
      <c r="C336" s="22"/>
      <c r="D336" s="24"/>
      <c r="E336" s="16"/>
      <c r="F336" s="23"/>
      <c r="G336" s="16"/>
      <c r="H336" s="16"/>
      <c r="I336" s="22"/>
      <c r="J336" s="24"/>
      <c r="K336" s="24"/>
      <c r="L336" s="25"/>
      <c r="M336" s="25"/>
      <c r="N336" s="24"/>
      <c r="O336" s="24"/>
      <c r="P336" s="24"/>
      <c r="Q336" s="26"/>
      <c r="R336" s="64" t="str">
        <f t="shared" si="31"/>
        <v/>
      </c>
      <c r="S336" s="31"/>
      <c r="T336" s="69" t="str">
        <f t="shared" si="30"/>
        <v>-</v>
      </c>
      <c r="U336" s="96" t="str">
        <f>IFERROR(IF(D336="","",VLOOKUP(D336,BDKS[],3,FALSE)),TRUE)</f>
        <v/>
      </c>
      <c r="V336" s="96" t="str">
        <f t="shared" si="32"/>
        <v/>
      </c>
      <c r="W336" s="96" t="str">
        <f t="shared" si="33"/>
        <v/>
      </c>
      <c r="X336" s="98" t="str">
        <f t="shared" si="34"/>
        <v/>
      </c>
      <c r="Y336" s="96" t="str">
        <f t="shared" si="35"/>
        <v/>
      </c>
      <c r="Z336" s="88"/>
      <c r="AA336" s="88"/>
      <c r="AB336" s="88"/>
      <c r="AC336" s="88"/>
      <c r="AD336" s="88"/>
      <c r="AE336" s="92"/>
      <c r="AF336" s="92"/>
      <c r="AG336" s="92"/>
      <c r="AH336" s="92"/>
      <c r="AI336" s="92"/>
      <c r="AJ336" s="92"/>
      <c r="AK336" s="92"/>
      <c r="AL336" s="92"/>
    </row>
    <row r="337" spans="1:38" ht="10.5" x14ac:dyDescent="0.25">
      <c r="A337" s="21"/>
      <c r="B337" s="80"/>
      <c r="C337" s="22"/>
      <c r="D337" s="24"/>
      <c r="E337" s="16"/>
      <c r="F337" s="23"/>
      <c r="G337" s="16"/>
      <c r="H337" s="16"/>
      <c r="I337" s="22"/>
      <c r="J337" s="24"/>
      <c r="K337" s="24"/>
      <c r="L337" s="25"/>
      <c r="M337" s="25"/>
      <c r="N337" s="24"/>
      <c r="O337" s="24"/>
      <c r="P337" s="24"/>
      <c r="Q337" s="26"/>
      <c r="R337" s="64" t="str">
        <f t="shared" si="31"/>
        <v/>
      </c>
      <c r="S337" s="31"/>
      <c r="T337" s="69" t="str">
        <f t="shared" si="30"/>
        <v>-</v>
      </c>
      <c r="U337" s="96" t="str">
        <f>IFERROR(IF(D337="","",VLOOKUP(D337,BDKS[],3,FALSE)),TRUE)</f>
        <v/>
      </c>
      <c r="V337" s="96" t="str">
        <f t="shared" si="32"/>
        <v/>
      </c>
      <c r="W337" s="96" t="str">
        <f t="shared" si="33"/>
        <v/>
      </c>
      <c r="X337" s="98" t="str">
        <f t="shared" si="34"/>
        <v/>
      </c>
      <c r="Y337" s="96" t="str">
        <f t="shared" si="35"/>
        <v/>
      </c>
      <c r="Z337" s="88"/>
      <c r="AA337" s="88"/>
      <c r="AB337" s="88"/>
      <c r="AC337" s="88"/>
      <c r="AD337" s="88"/>
      <c r="AE337" s="92"/>
      <c r="AF337" s="92"/>
      <c r="AG337" s="92"/>
      <c r="AH337" s="92"/>
      <c r="AI337" s="92"/>
      <c r="AJ337" s="92"/>
      <c r="AK337" s="92"/>
      <c r="AL337" s="92"/>
    </row>
    <row r="338" spans="1:38" ht="10.5" x14ac:dyDescent="0.25">
      <c r="A338" s="21"/>
      <c r="B338" s="80"/>
      <c r="C338" s="22"/>
      <c r="D338" s="24"/>
      <c r="E338" s="16"/>
      <c r="F338" s="23"/>
      <c r="G338" s="16"/>
      <c r="H338" s="16"/>
      <c r="I338" s="22"/>
      <c r="J338" s="24"/>
      <c r="K338" s="24"/>
      <c r="L338" s="25"/>
      <c r="M338" s="25"/>
      <c r="N338" s="24"/>
      <c r="O338" s="24"/>
      <c r="P338" s="24"/>
      <c r="Q338" s="26"/>
      <c r="R338" s="64" t="str">
        <f t="shared" si="31"/>
        <v/>
      </c>
      <c r="S338" s="31"/>
      <c r="T338" s="69" t="str">
        <f t="shared" si="30"/>
        <v>-</v>
      </c>
      <c r="U338" s="96" t="str">
        <f>IFERROR(IF(D338="","",VLOOKUP(D338,BDKS[],3,FALSE)),TRUE)</f>
        <v/>
      </c>
      <c r="V338" s="96" t="str">
        <f t="shared" si="32"/>
        <v/>
      </c>
      <c r="W338" s="96" t="str">
        <f t="shared" si="33"/>
        <v/>
      </c>
      <c r="X338" s="98" t="str">
        <f t="shared" si="34"/>
        <v/>
      </c>
      <c r="Y338" s="96" t="str">
        <f t="shared" si="35"/>
        <v/>
      </c>
      <c r="Z338" s="88"/>
      <c r="AA338" s="88"/>
      <c r="AB338" s="88"/>
      <c r="AC338" s="88"/>
      <c r="AD338" s="88"/>
      <c r="AE338" s="92"/>
      <c r="AF338" s="92"/>
      <c r="AG338" s="92"/>
      <c r="AH338" s="92"/>
      <c r="AI338" s="92"/>
      <c r="AJ338" s="92"/>
      <c r="AK338" s="92"/>
      <c r="AL338" s="92"/>
    </row>
    <row r="339" spans="1:38" ht="10.5" x14ac:dyDescent="0.25">
      <c r="A339" s="21"/>
      <c r="B339" s="80"/>
      <c r="C339" s="22"/>
      <c r="D339" s="24"/>
      <c r="E339" s="16"/>
      <c r="F339" s="23"/>
      <c r="G339" s="16"/>
      <c r="H339" s="16"/>
      <c r="I339" s="22"/>
      <c r="J339" s="24"/>
      <c r="K339" s="24"/>
      <c r="L339" s="25"/>
      <c r="M339" s="25"/>
      <c r="N339" s="24"/>
      <c r="O339" s="24"/>
      <c r="P339" s="24"/>
      <c r="Q339" s="26"/>
      <c r="R339" s="64" t="str">
        <f t="shared" si="31"/>
        <v/>
      </c>
      <c r="S339" s="31"/>
      <c r="T339" s="69" t="str">
        <f t="shared" si="30"/>
        <v>-</v>
      </c>
      <c r="U339" s="96" t="str">
        <f>IFERROR(IF(D339="","",VLOOKUP(D339,BDKS[],3,FALSE)),TRUE)</f>
        <v/>
      </c>
      <c r="V339" s="96" t="str">
        <f t="shared" si="32"/>
        <v/>
      </c>
      <c r="W339" s="96" t="str">
        <f t="shared" si="33"/>
        <v/>
      </c>
      <c r="X339" s="98" t="str">
        <f t="shared" si="34"/>
        <v/>
      </c>
      <c r="Y339" s="96" t="str">
        <f t="shared" si="35"/>
        <v/>
      </c>
      <c r="Z339" s="88"/>
      <c r="AA339" s="88"/>
      <c r="AB339" s="88"/>
      <c r="AC339" s="88"/>
      <c r="AD339" s="88"/>
      <c r="AE339" s="92"/>
      <c r="AF339" s="92"/>
      <c r="AG339" s="92"/>
      <c r="AH339" s="92"/>
      <c r="AI339" s="92"/>
      <c r="AJ339" s="92"/>
      <c r="AK339" s="92"/>
      <c r="AL339" s="92"/>
    </row>
    <row r="340" spans="1:38" ht="10.5" x14ac:dyDescent="0.25">
      <c r="A340" s="21"/>
      <c r="B340" s="80"/>
      <c r="C340" s="22"/>
      <c r="D340" s="24"/>
      <c r="E340" s="16"/>
      <c r="F340" s="23"/>
      <c r="G340" s="16"/>
      <c r="H340" s="16"/>
      <c r="I340" s="22"/>
      <c r="J340" s="24"/>
      <c r="K340" s="24"/>
      <c r="L340" s="25"/>
      <c r="M340" s="25"/>
      <c r="N340" s="24"/>
      <c r="O340" s="24"/>
      <c r="P340" s="24"/>
      <c r="Q340" s="26"/>
      <c r="R340" s="64" t="str">
        <f t="shared" si="31"/>
        <v/>
      </c>
      <c r="S340" s="31"/>
      <c r="T340" s="69" t="str">
        <f t="shared" si="30"/>
        <v>-</v>
      </c>
      <c r="U340" s="96" t="str">
        <f>IFERROR(IF(D340="","",VLOOKUP(D340,BDKS[],3,FALSE)),TRUE)</f>
        <v/>
      </c>
      <c r="V340" s="96" t="str">
        <f t="shared" si="32"/>
        <v/>
      </c>
      <c r="W340" s="96" t="str">
        <f t="shared" si="33"/>
        <v/>
      </c>
      <c r="X340" s="98" t="str">
        <f t="shared" si="34"/>
        <v/>
      </c>
      <c r="Y340" s="96" t="str">
        <f t="shared" si="35"/>
        <v/>
      </c>
      <c r="Z340" s="88"/>
      <c r="AA340" s="88"/>
      <c r="AB340" s="88"/>
      <c r="AC340" s="88"/>
      <c r="AD340" s="88"/>
      <c r="AE340" s="92"/>
      <c r="AF340" s="92"/>
      <c r="AG340" s="92"/>
      <c r="AH340" s="92"/>
      <c r="AI340" s="92"/>
      <c r="AJ340" s="92"/>
      <c r="AK340" s="92"/>
      <c r="AL340" s="92"/>
    </row>
    <row r="341" spans="1:38" ht="10.5" x14ac:dyDescent="0.25">
      <c r="A341" s="21"/>
      <c r="B341" s="80"/>
      <c r="C341" s="22"/>
      <c r="D341" s="24"/>
      <c r="E341" s="16"/>
      <c r="F341" s="23"/>
      <c r="G341" s="16"/>
      <c r="H341" s="16"/>
      <c r="I341" s="22"/>
      <c r="J341" s="24"/>
      <c r="K341" s="24"/>
      <c r="L341" s="25"/>
      <c r="M341" s="25"/>
      <c r="N341" s="24"/>
      <c r="O341" s="24"/>
      <c r="P341" s="24"/>
      <c r="Q341" s="26"/>
      <c r="R341" s="64" t="str">
        <f t="shared" si="31"/>
        <v/>
      </c>
      <c r="S341" s="31"/>
      <c r="T341" s="69" t="str">
        <f t="shared" si="30"/>
        <v>-</v>
      </c>
      <c r="U341" s="96" t="str">
        <f>IFERROR(IF(D341="","",VLOOKUP(D341,BDKS[],3,FALSE)),TRUE)</f>
        <v/>
      </c>
      <c r="V341" s="96" t="str">
        <f t="shared" si="32"/>
        <v/>
      </c>
      <c r="W341" s="96" t="str">
        <f t="shared" si="33"/>
        <v/>
      </c>
      <c r="X341" s="98" t="str">
        <f t="shared" si="34"/>
        <v/>
      </c>
      <c r="Y341" s="96" t="str">
        <f t="shared" si="35"/>
        <v/>
      </c>
      <c r="Z341" s="88"/>
      <c r="AA341" s="88"/>
      <c r="AB341" s="88"/>
      <c r="AC341" s="88"/>
      <c r="AD341" s="88"/>
      <c r="AE341" s="92"/>
      <c r="AF341" s="92"/>
      <c r="AG341" s="92"/>
      <c r="AH341" s="92"/>
      <c r="AI341" s="92"/>
      <c r="AJ341" s="92"/>
      <c r="AK341" s="92"/>
      <c r="AL341" s="92"/>
    </row>
    <row r="342" spans="1:38" ht="10.5" x14ac:dyDescent="0.25">
      <c r="A342" s="21"/>
      <c r="B342" s="80"/>
      <c r="C342" s="22"/>
      <c r="D342" s="24"/>
      <c r="E342" s="16"/>
      <c r="F342" s="23"/>
      <c r="G342" s="16"/>
      <c r="H342" s="16"/>
      <c r="I342" s="22"/>
      <c r="J342" s="24"/>
      <c r="K342" s="24"/>
      <c r="L342" s="25"/>
      <c r="M342" s="25"/>
      <c r="N342" s="24"/>
      <c r="O342" s="24"/>
      <c r="P342" s="24"/>
      <c r="Q342" s="26"/>
      <c r="R342" s="64" t="str">
        <f t="shared" si="31"/>
        <v/>
      </c>
      <c r="S342" s="31"/>
      <c r="T342" s="69" t="str">
        <f t="shared" si="30"/>
        <v>-</v>
      </c>
      <c r="U342" s="96" t="str">
        <f>IFERROR(IF(D342="","",VLOOKUP(D342,BDKS[],3,FALSE)),TRUE)</f>
        <v/>
      </c>
      <c r="V342" s="96" t="str">
        <f t="shared" si="32"/>
        <v/>
      </c>
      <c r="W342" s="96" t="str">
        <f t="shared" si="33"/>
        <v/>
      </c>
      <c r="X342" s="98" t="str">
        <f t="shared" si="34"/>
        <v/>
      </c>
      <c r="Y342" s="96" t="str">
        <f t="shared" si="35"/>
        <v/>
      </c>
      <c r="Z342" s="88"/>
      <c r="AA342" s="88"/>
      <c r="AB342" s="88"/>
      <c r="AC342" s="88"/>
      <c r="AD342" s="88"/>
      <c r="AE342" s="92"/>
      <c r="AF342" s="92"/>
      <c r="AG342" s="92"/>
      <c r="AH342" s="92"/>
      <c r="AI342" s="92"/>
      <c r="AJ342" s="92"/>
      <c r="AK342" s="92"/>
      <c r="AL342" s="92"/>
    </row>
    <row r="343" spans="1:38" ht="10.5" x14ac:dyDescent="0.25">
      <c r="A343" s="21"/>
      <c r="B343" s="80"/>
      <c r="C343" s="22"/>
      <c r="D343" s="24"/>
      <c r="E343" s="16"/>
      <c r="F343" s="23"/>
      <c r="G343" s="16"/>
      <c r="H343" s="16"/>
      <c r="I343" s="22"/>
      <c r="J343" s="24"/>
      <c r="K343" s="24"/>
      <c r="L343" s="25"/>
      <c r="M343" s="25"/>
      <c r="N343" s="24"/>
      <c r="O343" s="24"/>
      <c r="P343" s="24"/>
      <c r="Q343" s="26"/>
      <c r="R343" s="64" t="str">
        <f t="shared" si="31"/>
        <v/>
      </c>
      <c r="S343" s="31"/>
      <c r="T343" s="69" t="str">
        <f t="shared" si="30"/>
        <v>-</v>
      </c>
      <c r="U343" s="96" t="str">
        <f>IFERROR(IF(D343="","",VLOOKUP(D343,BDKS[],3,FALSE)),TRUE)</f>
        <v/>
      </c>
      <c r="V343" s="96" t="str">
        <f t="shared" si="32"/>
        <v/>
      </c>
      <c r="W343" s="96" t="str">
        <f t="shared" si="33"/>
        <v/>
      </c>
      <c r="X343" s="98" t="str">
        <f t="shared" si="34"/>
        <v/>
      </c>
      <c r="Y343" s="96" t="str">
        <f t="shared" si="35"/>
        <v/>
      </c>
      <c r="Z343" s="88"/>
      <c r="AA343" s="88"/>
      <c r="AB343" s="88"/>
      <c r="AC343" s="88"/>
      <c r="AD343" s="88"/>
      <c r="AE343" s="92"/>
      <c r="AF343" s="92"/>
      <c r="AG343" s="92"/>
      <c r="AH343" s="92"/>
      <c r="AI343" s="92"/>
      <c r="AJ343" s="92"/>
      <c r="AK343" s="92"/>
      <c r="AL343" s="92"/>
    </row>
    <row r="344" spans="1:38" ht="10.5" x14ac:dyDescent="0.25">
      <c r="A344" s="21"/>
      <c r="B344" s="80"/>
      <c r="C344" s="22"/>
      <c r="D344" s="24"/>
      <c r="E344" s="16"/>
      <c r="F344" s="23"/>
      <c r="G344" s="16"/>
      <c r="H344" s="16"/>
      <c r="I344" s="22"/>
      <c r="J344" s="24"/>
      <c r="K344" s="24"/>
      <c r="L344" s="25"/>
      <c r="M344" s="25"/>
      <c r="N344" s="24"/>
      <c r="O344" s="24"/>
      <c r="P344" s="24"/>
      <c r="Q344" s="26"/>
      <c r="R344" s="64" t="str">
        <f t="shared" si="31"/>
        <v/>
      </c>
      <c r="S344" s="31"/>
      <c r="T344" s="69" t="str">
        <f t="shared" si="30"/>
        <v>-</v>
      </c>
      <c r="U344" s="96" t="str">
        <f>IFERROR(IF(D344="","",VLOOKUP(D344,BDKS[],3,FALSE)),TRUE)</f>
        <v/>
      </c>
      <c r="V344" s="96" t="str">
        <f t="shared" si="32"/>
        <v/>
      </c>
      <c r="W344" s="96" t="str">
        <f t="shared" si="33"/>
        <v/>
      </c>
      <c r="X344" s="98" t="str">
        <f t="shared" si="34"/>
        <v/>
      </c>
      <c r="Y344" s="96" t="str">
        <f t="shared" si="35"/>
        <v/>
      </c>
      <c r="Z344" s="88"/>
      <c r="AA344" s="88"/>
      <c r="AB344" s="88"/>
      <c r="AC344" s="88"/>
      <c r="AD344" s="88"/>
      <c r="AE344" s="92"/>
      <c r="AF344" s="92"/>
      <c r="AG344" s="92"/>
      <c r="AH344" s="92"/>
      <c r="AI344" s="92"/>
      <c r="AJ344" s="92"/>
      <c r="AK344" s="92"/>
      <c r="AL344" s="92"/>
    </row>
    <row r="345" spans="1:38" ht="10.5" x14ac:dyDescent="0.25">
      <c r="A345" s="21"/>
      <c r="B345" s="80"/>
      <c r="C345" s="22"/>
      <c r="D345" s="24"/>
      <c r="E345" s="16"/>
      <c r="F345" s="23"/>
      <c r="G345" s="16"/>
      <c r="H345" s="16"/>
      <c r="I345" s="22"/>
      <c r="J345" s="24"/>
      <c r="K345" s="24"/>
      <c r="L345" s="25"/>
      <c r="M345" s="25"/>
      <c r="N345" s="24"/>
      <c r="O345" s="24"/>
      <c r="P345" s="24"/>
      <c r="Q345" s="26"/>
      <c r="R345" s="64" t="str">
        <f t="shared" si="31"/>
        <v/>
      </c>
      <c r="S345" s="31"/>
      <c r="T345" s="69" t="str">
        <f t="shared" si="30"/>
        <v>-</v>
      </c>
      <c r="U345" s="96" t="str">
        <f>IFERROR(IF(D345="","",VLOOKUP(D345,BDKS[],3,FALSE)),TRUE)</f>
        <v/>
      </c>
      <c r="V345" s="96" t="str">
        <f t="shared" si="32"/>
        <v/>
      </c>
      <c r="W345" s="96" t="str">
        <f t="shared" si="33"/>
        <v/>
      </c>
      <c r="X345" s="98" t="str">
        <f t="shared" si="34"/>
        <v/>
      </c>
      <c r="Y345" s="96" t="str">
        <f t="shared" si="35"/>
        <v/>
      </c>
      <c r="Z345" s="88"/>
      <c r="AA345" s="88"/>
      <c r="AB345" s="88"/>
      <c r="AC345" s="88"/>
      <c r="AD345" s="88"/>
      <c r="AE345" s="92"/>
      <c r="AF345" s="92"/>
      <c r="AG345" s="92"/>
      <c r="AH345" s="92"/>
      <c r="AI345" s="92"/>
      <c r="AJ345" s="92"/>
      <c r="AK345" s="92"/>
      <c r="AL345" s="92"/>
    </row>
    <row r="346" spans="1:38" ht="10.5" x14ac:dyDescent="0.25">
      <c r="A346" s="21"/>
      <c r="B346" s="80"/>
      <c r="C346" s="22"/>
      <c r="D346" s="24"/>
      <c r="E346" s="16"/>
      <c r="F346" s="23"/>
      <c r="G346" s="16"/>
      <c r="H346" s="16"/>
      <c r="I346" s="22"/>
      <c r="J346" s="24"/>
      <c r="K346" s="24"/>
      <c r="L346" s="25"/>
      <c r="M346" s="25"/>
      <c r="N346" s="24"/>
      <c r="O346" s="24"/>
      <c r="P346" s="24"/>
      <c r="Q346" s="26"/>
      <c r="R346" s="64" t="str">
        <f t="shared" si="31"/>
        <v/>
      </c>
      <c r="S346" s="31"/>
      <c r="T346" s="69" t="str">
        <f t="shared" si="30"/>
        <v>-</v>
      </c>
      <c r="U346" s="96" t="str">
        <f>IFERROR(IF(D346="","",VLOOKUP(D346,BDKS[],3,FALSE)),TRUE)</f>
        <v/>
      </c>
      <c r="V346" s="96" t="str">
        <f t="shared" si="32"/>
        <v/>
      </c>
      <c r="W346" s="96" t="str">
        <f t="shared" si="33"/>
        <v/>
      </c>
      <c r="X346" s="98" t="str">
        <f t="shared" si="34"/>
        <v/>
      </c>
      <c r="Y346" s="96" t="str">
        <f t="shared" si="35"/>
        <v/>
      </c>
      <c r="Z346" s="88"/>
      <c r="AA346" s="88"/>
      <c r="AB346" s="88"/>
      <c r="AC346" s="88"/>
      <c r="AD346" s="88"/>
      <c r="AE346" s="92"/>
      <c r="AF346" s="92"/>
      <c r="AG346" s="92"/>
      <c r="AH346" s="92"/>
      <c r="AI346" s="92"/>
      <c r="AJ346" s="92"/>
      <c r="AK346" s="92"/>
      <c r="AL346" s="92"/>
    </row>
    <row r="347" spans="1:38" ht="10.5" x14ac:dyDescent="0.25">
      <c r="A347" s="21"/>
      <c r="B347" s="80"/>
      <c r="C347" s="22"/>
      <c r="D347" s="24"/>
      <c r="E347" s="16"/>
      <c r="F347" s="23"/>
      <c r="G347" s="16"/>
      <c r="H347" s="16"/>
      <c r="I347" s="22"/>
      <c r="J347" s="24"/>
      <c r="K347" s="24"/>
      <c r="L347" s="25"/>
      <c r="M347" s="25"/>
      <c r="N347" s="24"/>
      <c r="O347" s="24"/>
      <c r="P347" s="24"/>
      <c r="Q347" s="26"/>
      <c r="R347" s="64" t="str">
        <f t="shared" si="31"/>
        <v/>
      </c>
      <c r="S347" s="31"/>
      <c r="T347" s="69" t="str">
        <f t="shared" si="30"/>
        <v>-</v>
      </c>
      <c r="U347" s="96" t="str">
        <f>IFERROR(IF(D347="","",VLOOKUP(D347,BDKS[],3,FALSE)),TRUE)</f>
        <v/>
      </c>
      <c r="V347" s="96" t="str">
        <f t="shared" si="32"/>
        <v/>
      </c>
      <c r="W347" s="96" t="str">
        <f t="shared" si="33"/>
        <v/>
      </c>
      <c r="X347" s="98" t="str">
        <f t="shared" si="34"/>
        <v/>
      </c>
      <c r="Y347" s="96" t="str">
        <f t="shared" si="35"/>
        <v/>
      </c>
      <c r="Z347" s="88"/>
      <c r="AA347" s="88"/>
      <c r="AB347" s="88"/>
      <c r="AC347" s="88"/>
      <c r="AD347" s="88"/>
      <c r="AE347" s="92"/>
      <c r="AF347" s="92"/>
      <c r="AG347" s="92"/>
      <c r="AH347" s="92"/>
      <c r="AI347" s="92"/>
      <c r="AJ347" s="92"/>
      <c r="AK347" s="92"/>
      <c r="AL347" s="92"/>
    </row>
    <row r="348" spans="1:38" ht="10.5" x14ac:dyDescent="0.25">
      <c r="A348" s="21"/>
      <c r="B348" s="80"/>
      <c r="C348" s="22"/>
      <c r="D348" s="24"/>
      <c r="E348" s="16"/>
      <c r="F348" s="23"/>
      <c r="G348" s="16"/>
      <c r="H348" s="16"/>
      <c r="I348" s="22"/>
      <c r="J348" s="24"/>
      <c r="K348" s="24"/>
      <c r="L348" s="25"/>
      <c r="M348" s="25"/>
      <c r="N348" s="24"/>
      <c r="O348" s="24"/>
      <c r="P348" s="24"/>
      <c r="Q348" s="26"/>
      <c r="R348" s="64" t="str">
        <f t="shared" si="31"/>
        <v/>
      </c>
      <c r="S348" s="31"/>
      <c r="T348" s="69" t="str">
        <f t="shared" si="30"/>
        <v>-</v>
      </c>
      <c r="U348" s="96" t="str">
        <f>IFERROR(IF(D348="","",VLOOKUP(D348,BDKS[],3,FALSE)),TRUE)</f>
        <v/>
      </c>
      <c r="V348" s="96" t="str">
        <f t="shared" si="32"/>
        <v/>
      </c>
      <c r="W348" s="96" t="str">
        <f t="shared" si="33"/>
        <v/>
      </c>
      <c r="X348" s="98" t="str">
        <f t="shared" si="34"/>
        <v/>
      </c>
      <c r="Y348" s="96" t="str">
        <f t="shared" si="35"/>
        <v/>
      </c>
      <c r="Z348" s="88"/>
      <c r="AA348" s="88"/>
      <c r="AB348" s="88"/>
      <c r="AC348" s="88"/>
      <c r="AD348" s="88"/>
      <c r="AE348" s="92"/>
      <c r="AF348" s="92"/>
      <c r="AG348" s="92"/>
      <c r="AH348" s="92"/>
      <c r="AI348" s="92"/>
      <c r="AJ348" s="92"/>
      <c r="AK348" s="92"/>
      <c r="AL348" s="92"/>
    </row>
    <row r="349" spans="1:38" ht="10.5" x14ac:dyDescent="0.25">
      <c r="A349" s="21"/>
      <c r="B349" s="80"/>
      <c r="C349" s="22"/>
      <c r="D349" s="24"/>
      <c r="E349" s="16"/>
      <c r="F349" s="23"/>
      <c r="G349" s="16"/>
      <c r="H349" s="16"/>
      <c r="I349" s="22"/>
      <c r="J349" s="24"/>
      <c r="K349" s="24"/>
      <c r="L349" s="25"/>
      <c r="M349" s="25"/>
      <c r="N349" s="24"/>
      <c r="O349" s="24"/>
      <c r="P349" s="24"/>
      <c r="Q349" s="26"/>
      <c r="R349" s="64" t="str">
        <f t="shared" si="31"/>
        <v/>
      </c>
      <c r="S349" s="31"/>
      <c r="T349" s="69" t="str">
        <f t="shared" si="30"/>
        <v>-</v>
      </c>
      <c r="U349" s="96" t="str">
        <f>IFERROR(IF(D349="","",VLOOKUP(D349,BDKS[],3,FALSE)),TRUE)</f>
        <v/>
      </c>
      <c r="V349" s="96" t="str">
        <f t="shared" si="32"/>
        <v/>
      </c>
      <c r="W349" s="96" t="str">
        <f t="shared" si="33"/>
        <v/>
      </c>
      <c r="X349" s="98" t="str">
        <f t="shared" si="34"/>
        <v/>
      </c>
      <c r="Y349" s="96" t="str">
        <f t="shared" si="35"/>
        <v/>
      </c>
      <c r="Z349" s="88"/>
      <c r="AA349" s="88"/>
      <c r="AB349" s="88"/>
      <c r="AC349" s="88"/>
      <c r="AD349" s="88"/>
      <c r="AE349" s="92"/>
      <c r="AF349" s="92"/>
      <c r="AG349" s="92"/>
      <c r="AH349" s="92"/>
      <c r="AI349" s="92"/>
      <c r="AJ349" s="92"/>
      <c r="AK349" s="92"/>
      <c r="AL349" s="92"/>
    </row>
    <row r="350" spans="1:38" ht="10.5" x14ac:dyDescent="0.25">
      <c r="A350" s="21"/>
      <c r="B350" s="80"/>
      <c r="C350" s="22"/>
      <c r="D350" s="24"/>
      <c r="E350" s="16"/>
      <c r="F350" s="23"/>
      <c r="G350" s="16"/>
      <c r="H350" s="16"/>
      <c r="I350" s="22"/>
      <c r="J350" s="24"/>
      <c r="K350" s="24"/>
      <c r="L350" s="25"/>
      <c r="M350" s="25"/>
      <c r="N350" s="24"/>
      <c r="O350" s="24"/>
      <c r="P350" s="24"/>
      <c r="Q350" s="26"/>
      <c r="R350" s="64" t="str">
        <f t="shared" si="31"/>
        <v/>
      </c>
      <c r="S350" s="31"/>
      <c r="T350" s="69" t="str">
        <f t="shared" si="30"/>
        <v>-</v>
      </c>
      <c r="U350" s="96" t="str">
        <f>IFERROR(IF(D350="","",VLOOKUP(D350,BDKS[],3,FALSE)),TRUE)</f>
        <v/>
      </c>
      <c r="V350" s="96" t="str">
        <f t="shared" si="32"/>
        <v/>
      </c>
      <c r="W350" s="96" t="str">
        <f t="shared" si="33"/>
        <v/>
      </c>
      <c r="X350" s="98" t="str">
        <f t="shared" si="34"/>
        <v/>
      </c>
      <c r="Y350" s="96" t="str">
        <f t="shared" si="35"/>
        <v/>
      </c>
      <c r="Z350" s="88"/>
      <c r="AA350" s="88"/>
      <c r="AB350" s="88"/>
      <c r="AC350" s="88"/>
      <c r="AD350" s="88"/>
      <c r="AE350" s="92"/>
      <c r="AF350" s="92"/>
      <c r="AG350" s="92"/>
      <c r="AH350" s="92"/>
      <c r="AI350" s="92"/>
      <c r="AJ350" s="92"/>
      <c r="AK350" s="92"/>
      <c r="AL350" s="92"/>
    </row>
    <row r="351" spans="1:38" ht="10.5" x14ac:dyDescent="0.25">
      <c r="A351" s="21"/>
      <c r="B351" s="80"/>
      <c r="C351" s="22"/>
      <c r="D351" s="24"/>
      <c r="E351" s="16"/>
      <c r="F351" s="23"/>
      <c r="G351" s="16"/>
      <c r="H351" s="16"/>
      <c r="I351" s="22"/>
      <c r="J351" s="24"/>
      <c r="K351" s="24"/>
      <c r="L351" s="25"/>
      <c r="M351" s="25"/>
      <c r="N351" s="24"/>
      <c r="O351" s="24"/>
      <c r="P351" s="24"/>
      <c r="Q351" s="26"/>
      <c r="R351" s="64" t="str">
        <f t="shared" si="31"/>
        <v/>
      </c>
      <c r="S351" s="31"/>
      <c r="T351" s="69" t="str">
        <f t="shared" si="30"/>
        <v>-</v>
      </c>
      <c r="U351" s="96" t="str">
        <f>IFERROR(IF(D351="","",VLOOKUP(D351,BDKS[],3,FALSE)),TRUE)</f>
        <v/>
      </c>
      <c r="V351" s="96" t="str">
        <f t="shared" si="32"/>
        <v/>
      </c>
      <c r="W351" s="96" t="str">
        <f t="shared" si="33"/>
        <v/>
      </c>
      <c r="X351" s="98" t="str">
        <f t="shared" si="34"/>
        <v/>
      </c>
      <c r="Y351" s="96" t="str">
        <f t="shared" si="35"/>
        <v/>
      </c>
      <c r="Z351" s="88"/>
      <c r="AA351" s="88"/>
      <c r="AB351" s="88"/>
      <c r="AC351" s="88"/>
      <c r="AD351" s="88"/>
      <c r="AE351" s="92"/>
      <c r="AF351" s="92"/>
      <c r="AG351" s="92"/>
      <c r="AH351" s="92"/>
      <c r="AI351" s="92"/>
      <c r="AJ351" s="92"/>
      <c r="AK351" s="92"/>
      <c r="AL351" s="92"/>
    </row>
    <row r="352" spans="1:38" ht="10.5" x14ac:dyDescent="0.25">
      <c r="A352" s="21"/>
      <c r="B352" s="80"/>
      <c r="C352" s="22"/>
      <c r="D352" s="24"/>
      <c r="E352" s="16"/>
      <c r="F352" s="23"/>
      <c r="G352" s="16"/>
      <c r="H352" s="16"/>
      <c r="I352" s="22"/>
      <c r="J352" s="24"/>
      <c r="K352" s="24"/>
      <c r="L352" s="25"/>
      <c r="M352" s="25"/>
      <c r="N352" s="24"/>
      <c r="O352" s="24"/>
      <c r="P352" s="24"/>
      <c r="Q352" s="26"/>
      <c r="R352" s="64" t="str">
        <f t="shared" si="31"/>
        <v/>
      </c>
      <c r="S352" s="31"/>
      <c r="T352" s="69" t="str">
        <f t="shared" si="30"/>
        <v>-</v>
      </c>
      <c r="U352" s="96" t="str">
        <f>IFERROR(IF(D352="","",VLOOKUP(D352,BDKS[],3,FALSE)),TRUE)</f>
        <v/>
      </c>
      <c r="V352" s="96" t="str">
        <f t="shared" si="32"/>
        <v/>
      </c>
      <c r="W352" s="96" t="str">
        <f t="shared" si="33"/>
        <v/>
      </c>
      <c r="X352" s="98" t="str">
        <f t="shared" si="34"/>
        <v/>
      </c>
      <c r="Y352" s="96" t="str">
        <f t="shared" si="35"/>
        <v/>
      </c>
      <c r="Z352" s="88"/>
      <c r="AA352" s="88"/>
      <c r="AB352" s="88"/>
      <c r="AC352" s="88"/>
      <c r="AD352" s="88"/>
      <c r="AE352" s="92"/>
      <c r="AF352" s="92"/>
      <c r="AG352" s="92"/>
      <c r="AH352" s="92"/>
      <c r="AI352" s="92"/>
      <c r="AJ352" s="92"/>
      <c r="AK352" s="92"/>
      <c r="AL352" s="92"/>
    </row>
    <row r="353" spans="1:38" ht="10.5" x14ac:dyDescent="0.25">
      <c r="A353" s="21"/>
      <c r="B353" s="80"/>
      <c r="C353" s="22"/>
      <c r="D353" s="24"/>
      <c r="E353" s="16"/>
      <c r="F353" s="23"/>
      <c r="G353" s="16"/>
      <c r="H353" s="16"/>
      <c r="I353" s="22"/>
      <c r="J353" s="24"/>
      <c r="K353" s="24"/>
      <c r="L353" s="25"/>
      <c r="M353" s="25"/>
      <c r="N353" s="24"/>
      <c r="O353" s="24"/>
      <c r="P353" s="24"/>
      <c r="Q353" s="26"/>
      <c r="R353" s="64" t="str">
        <f t="shared" si="31"/>
        <v/>
      </c>
      <c r="S353" s="31"/>
      <c r="T353" s="69" t="str">
        <f t="shared" si="30"/>
        <v>-</v>
      </c>
      <c r="U353" s="96" t="str">
        <f>IFERROR(IF(D353="","",VLOOKUP(D353,BDKS[],3,FALSE)),TRUE)</f>
        <v/>
      </c>
      <c r="V353" s="96" t="str">
        <f t="shared" si="32"/>
        <v/>
      </c>
      <c r="W353" s="96" t="str">
        <f t="shared" si="33"/>
        <v/>
      </c>
      <c r="X353" s="98" t="str">
        <f t="shared" si="34"/>
        <v/>
      </c>
      <c r="Y353" s="96" t="str">
        <f t="shared" si="35"/>
        <v/>
      </c>
      <c r="Z353" s="88"/>
      <c r="AA353" s="88"/>
      <c r="AB353" s="88"/>
      <c r="AC353" s="88"/>
      <c r="AD353" s="88"/>
      <c r="AE353" s="92"/>
      <c r="AF353" s="92"/>
      <c r="AG353" s="92"/>
      <c r="AH353" s="92"/>
      <c r="AI353" s="92"/>
      <c r="AJ353" s="92"/>
      <c r="AK353" s="92"/>
      <c r="AL353" s="92"/>
    </row>
    <row r="354" spans="1:38" ht="10.5" x14ac:dyDescent="0.25">
      <c r="A354" s="21"/>
      <c r="B354" s="80"/>
      <c r="C354" s="22"/>
      <c r="D354" s="24"/>
      <c r="E354" s="16"/>
      <c r="F354" s="23"/>
      <c r="G354" s="16"/>
      <c r="H354" s="16"/>
      <c r="I354" s="22"/>
      <c r="J354" s="24"/>
      <c r="K354" s="24"/>
      <c r="L354" s="25"/>
      <c r="M354" s="25"/>
      <c r="N354" s="24"/>
      <c r="O354" s="24"/>
      <c r="P354" s="24"/>
      <c r="Q354" s="26"/>
      <c r="R354" s="64" t="str">
        <f t="shared" si="31"/>
        <v/>
      </c>
      <c r="S354" s="31"/>
      <c r="T354" s="69" t="str">
        <f t="shared" si="30"/>
        <v>-</v>
      </c>
      <c r="U354" s="96" t="str">
        <f>IFERROR(IF(D354="","",VLOOKUP(D354,BDKS[],3,FALSE)),TRUE)</f>
        <v/>
      </c>
      <c r="V354" s="96" t="str">
        <f t="shared" si="32"/>
        <v/>
      </c>
      <c r="W354" s="96" t="str">
        <f t="shared" si="33"/>
        <v/>
      </c>
      <c r="X354" s="98" t="str">
        <f t="shared" si="34"/>
        <v/>
      </c>
      <c r="Y354" s="96" t="str">
        <f t="shared" si="35"/>
        <v/>
      </c>
      <c r="Z354" s="88"/>
      <c r="AA354" s="88"/>
      <c r="AB354" s="88"/>
      <c r="AC354" s="88"/>
      <c r="AD354" s="88"/>
      <c r="AE354" s="92"/>
      <c r="AF354" s="92"/>
      <c r="AG354" s="92"/>
      <c r="AH354" s="92"/>
      <c r="AI354" s="92"/>
      <c r="AJ354" s="92"/>
      <c r="AK354" s="92"/>
      <c r="AL354" s="92"/>
    </row>
    <row r="355" spans="1:38" ht="10.5" x14ac:dyDescent="0.25">
      <c r="A355" s="21"/>
      <c r="B355" s="80"/>
      <c r="C355" s="22"/>
      <c r="D355" s="24"/>
      <c r="E355" s="16"/>
      <c r="F355" s="23"/>
      <c r="G355" s="16"/>
      <c r="H355" s="16"/>
      <c r="I355" s="22"/>
      <c r="J355" s="24"/>
      <c r="K355" s="24"/>
      <c r="L355" s="25"/>
      <c r="M355" s="25"/>
      <c r="N355" s="24"/>
      <c r="O355" s="24"/>
      <c r="P355" s="24"/>
      <c r="Q355" s="26"/>
      <c r="R355" s="64" t="str">
        <f t="shared" si="31"/>
        <v/>
      </c>
      <c r="S355" s="31"/>
      <c r="T355" s="69" t="str">
        <f t="shared" si="30"/>
        <v>-</v>
      </c>
      <c r="U355" s="96" t="str">
        <f>IFERROR(IF(D355="","",VLOOKUP(D355,BDKS[],3,FALSE)),TRUE)</f>
        <v/>
      </c>
      <c r="V355" s="96" t="str">
        <f t="shared" si="32"/>
        <v/>
      </c>
      <c r="W355" s="96" t="str">
        <f t="shared" si="33"/>
        <v/>
      </c>
      <c r="X355" s="98" t="str">
        <f t="shared" si="34"/>
        <v/>
      </c>
      <c r="Y355" s="96" t="str">
        <f t="shared" si="35"/>
        <v/>
      </c>
      <c r="Z355" s="88"/>
      <c r="AA355" s="88"/>
      <c r="AB355" s="88"/>
      <c r="AC355" s="88"/>
      <c r="AD355" s="88"/>
      <c r="AE355" s="92"/>
      <c r="AF355" s="92"/>
      <c r="AG355" s="92"/>
      <c r="AH355" s="92"/>
      <c r="AI355" s="92"/>
      <c r="AJ355" s="92"/>
      <c r="AK355" s="92"/>
      <c r="AL355" s="92"/>
    </row>
    <row r="356" spans="1:38" ht="10.5" x14ac:dyDescent="0.25">
      <c r="A356" s="21"/>
      <c r="B356" s="80"/>
      <c r="C356" s="22"/>
      <c r="D356" s="24"/>
      <c r="E356" s="16"/>
      <c r="F356" s="23"/>
      <c r="G356" s="16"/>
      <c r="H356" s="16"/>
      <c r="I356" s="22"/>
      <c r="J356" s="24"/>
      <c r="K356" s="24"/>
      <c r="L356" s="25"/>
      <c r="M356" s="25"/>
      <c r="N356" s="24"/>
      <c r="O356" s="24"/>
      <c r="P356" s="24"/>
      <c r="Q356" s="26"/>
      <c r="R356" s="64" t="str">
        <f t="shared" si="31"/>
        <v/>
      </c>
      <c r="S356" s="31"/>
      <c r="T356" s="69" t="str">
        <f t="shared" si="30"/>
        <v>-</v>
      </c>
      <c r="U356" s="96" t="str">
        <f>IFERROR(IF(D356="","",VLOOKUP(D356,BDKS[],3,FALSE)),TRUE)</f>
        <v/>
      </c>
      <c r="V356" s="96" t="str">
        <f t="shared" si="32"/>
        <v/>
      </c>
      <c r="W356" s="96" t="str">
        <f t="shared" si="33"/>
        <v/>
      </c>
      <c r="X356" s="98" t="str">
        <f t="shared" si="34"/>
        <v/>
      </c>
      <c r="Y356" s="96" t="str">
        <f t="shared" si="35"/>
        <v/>
      </c>
      <c r="Z356" s="88"/>
      <c r="AA356" s="88"/>
      <c r="AB356" s="88"/>
      <c r="AC356" s="88"/>
      <c r="AD356" s="88"/>
      <c r="AE356" s="92"/>
      <c r="AF356" s="92"/>
      <c r="AG356" s="92"/>
      <c r="AH356" s="92"/>
      <c r="AI356" s="92"/>
      <c r="AJ356" s="92"/>
      <c r="AK356" s="92"/>
      <c r="AL356" s="92"/>
    </row>
    <row r="357" spans="1:38" ht="10.5" x14ac:dyDescent="0.25">
      <c r="A357" s="21"/>
      <c r="B357" s="80"/>
      <c r="C357" s="22"/>
      <c r="D357" s="24"/>
      <c r="E357" s="16"/>
      <c r="F357" s="23"/>
      <c r="G357" s="16"/>
      <c r="H357" s="16"/>
      <c r="I357" s="22"/>
      <c r="J357" s="24"/>
      <c r="K357" s="24"/>
      <c r="L357" s="25"/>
      <c r="M357" s="25"/>
      <c r="N357" s="24"/>
      <c r="O357" s="24"/>
      <c r="P357" s="24"/>
      <c r="Q357" s="26"/>
      <c r="R357" s="64" t="str">
        <f t="shared" si="31"/>
        <v/>
      </c>
      <c r="S357" s="31"/>
      <c r="T357" s="69" t="str">
        <f t="shared" si="30"/>
        <v>-</v>
      </c>
      <c r="U357" s="96" t="str">
        <f>IFERROR(IF(D357="","",VLOOKUP(D357,BDKS[],3,FALSE)),TRUE)</f>
        <v/>
      </c>
      <c r="V357" s="96" t="str">
        <f t="shared" si="32"/>
        <v/>
      </c>
      <c r="W357" s="96" t="str">
        <f t="shared" si="33"/>
        <v/>
      </c>
      <c r="X357" s="98" t="str">
        <f t="shared" si="34"/>
        <v/>
      </c>
      <c r="Y357" s="96" t="str">
        <f t="shared" si="35"/>
        <v/>
      </c>
      <c r="Z357" s="88"/>
      <c r="AA357" s="88"/>
      <c r="AB357" s="88"/>
      <c r="AC357" s="88"/>
      <c r="AD357" s="88"/>
      <c r="AE357" s="92"/>
      <c r="AF357" s="92"/>
      <c r="AG357" s="92"/>
      <c r="AH357" s="92"/>
      <c r="AI357" s="92"/>
      <c r="AJ357" s="92"/>
      <c r="AK357" s="92"/>
      <c r="AL357" s="92"/>
    </row>
    <row r="358" spans="1:38" ht="10.5" x14ac:dyDescent="0.25">
      <c r="A358" s="21"/>
      <c r="B358" s="80"/>
      <c r="C358" s="22"/>
      <c r="D358" s="24"/>
      <c r="E358" s="16"/>
      <c r="F358" s="23"/>
      <c r="G358" s="16"/>
      <c r="H358" s="16"/>
      <c r="I358" s="22"/>
      <c r="J358" s="24"/>
      <c r="K358" s="24"/>
      <c r="L358" s="25"/>
      <c r="M358" s="25"/>
      <c r="N358" s="24"/>
      <c r="O358" s="24"/>
      <c r="P358" s="24"/>
      <c r="Q358" s="26"/>
      <c r="R358" s="64" t="str">
        <f t="shared" si="31"/>
        <v/>
      </c>
      <c r="S358" s="31"/>
      <c r="T358" s="69" t="str">
        <f t="shared" si="30"/>
        <v>-</v>
      </c>
      <c r="U358" s="96" t="str">
        <f>IFERROR(IF(D358="","",VLOOKUP(D358,BDKS[],3,FALSE)),TRUE)</f>
        <v/>
      </c>
      <c r="V358" s="96" t="str">
        <f t="shared" si="32"/>
        <v/>
      </c>
      <c r="W358" s="96" t="str">
        <f t="shared" si="33"/>
        <v/>
      </c>
      <c r="X358" s="98" t="str">
        <f t="shared" si="34"/>
        <v/>
      </c>
      <c r="Y358" s="96" t="str">
        <f t="shared" si="35"/>
        <v/>
      </c>
      <c r="Z358" s="88"/>
      <c r="AA358" s="88"/>
      <c r="AB358" s="88"/>
      <c r="AC358" s="88"/>
      <c r="AD358" s="88"/>
      <c r="AE358" s="92"/>
      <c r="AF358" s="92"/>
      <c r="AG358" s="92"/>
      <c r="AH358" s="92"/>
      <c r="AI358" s="92"/>
      <c r="AJ358" s="92"/>
      <c r="AK358" s="92"/>
      <c r="AL358" s="92"/>
    </row>
    <row r="359" spans="1:38" ht="10.5" x14ac:dyDescent="0.25">
      <c r="A359" s="21"/>
      <c r="B359" s="80"/>
      <c r="C359" s="22"/>
      <c r="D359" s="24"/>
      <c r="E359" s="16"/>
      <c r="F359" s="23"/>
      <c r="G359" s="16"/>
      <c r="H359" s="16"/>
      <c r="I359" s="22"/>
      <c r="J359" s="24"/>
      <c r="K359" s="24"/>
      <c r="L359" s="25"/>
      <c r="M359" s="25"/>
      <c r="N359" s="24"/>
      <c r="O359" s="24"/>
      <c r="P359" s="24"/>
      <c r="Q359" s="26"/>
      <c r="R359" s="64" t="str">
        <f t="shared" si="31"/>
        <v/>
      </c>
      <c r="S359" s="31"/>
      <c r="T359" s="69" t="str">
        <f t="shared" si="30"/>
        <v>-</v>
      </c>
      <c r="U359" s="96" t="str">
        <f>IFERROR(IF(D359="","",VLOOKUP(D359,BDKS[],3,FALSE)),TRUE)</f>
        <v/>
      </c>
      <c r="V359" s="96" t="str">
        <f t="shared" si="32"/>
        <v/>
      </c>
      <c r="W359" s="96" t="str">
        <f t="shared" si="33"/>
        <v/>
      </c>
      <c r="X359" s="98" t="str">
        <f t="shared" si="34"/>
        <v/>
      </c>
      <c r="Y359" s="96" t="str">
        <f t="shared" si="35"/>
        <v/>
      </c>
      <c r="Z359" s="88"/>
      <c r="AA359" s="88"/>
      <c r="AB359" s="88"/>
      <c r="AC359" s="88"/>
      <c r="AD359" s="88"/>
      <c r="AE359" s="92"/>
      <c r="AF359" s="92"/>
      <c r="AG359" s="92"/>
      <c r="AH359" s="92"/>
      <c r="AI359" s="92"/>
      <c r="AJ359" s="92"/>
      <c r="AK359" s="92"/>
      <c r="AL359" s="92"/>
    </row>
    <row r="360" spans="1:38" ht="10.5" x14ac:dyDescent="0.25">
      <c r="A360" s="21"/>
      <c r="B360" s="80"/>
      <c r="C360" s="22"/>
      <c r="D360" s="24"/>
      <c r="E360" s="16"/>
      <c r="F360" s="23"/>
      <c r="G360" s="16"/>
      <c r="H360" s="16"/>
      <c r="I360" s="22"/>
      <c r="J360" s="24"/>
      <c r="K360" s="24"/>
      <c r="L360" s="25"/>
      <c r="M360" s="25"/>
      <c r="N360" s="24"/>
      <c r="O360" s="24"/>
      <c r="P360" s="24"/>
      <c r="Q360" s="26"/>
      <c r="R360" s="64" t="str">
        <f t="shared" si="31"/>
        <v/>
      </c>
      <c r="S360" s="31"/>
      <c r="T360" s="69" t="str">
        <f t="shared" si="30"/>
        <v>-</v>
      </c>
      <c r="U360" s="96" t="str">
        <f>IFERROR(IF(D360="","",VLOOKUP(D360,BDKS[],3,FALSE)),TRUE)</f>
        <v/>
      </c>
      <c r="V360" s="96" t="str">
        <f t="shared" si="32"/>
        <v/>
      </c>
      <c r="W360" s="96" t="str">
        <f t="shared" si="33"/>
        <v/>
      </c>
      <c r="X360" s="98" t="str">
        <f t="shared" si="34"/>
        <v/>
      </c>
      <c r="Y360" s="96" t="str">
        <f t="shared" si="35"/>
        <v/>
      </c>
      <c r="Z360" s="88"/>
      <c r="AA360" s="88"/>
      <c r="AB360" s="88"/>
      <c r="AC360" s="88"/>
      <c r="AD360" s="88"/>
      <c r="AE360" s="92"/>
      <c r="AF360" s="92"/>
      <c r="AG360" s="92"/>
      <c r="AH360" s="92"/>
      <c r="AI360" s="92"/>
      <c r="AJ360" s="92"/>
      <c r="AK360" s="92"/>
      <c r="AL360" s="92"/>
    </row>
    <row r="361" spans="1:38" ht="10.5" x14ac:dyDescent="0.25">
      <c r="A361" s="21"/>
      <c r="B361" s="80"/>
      <c r="C361" s="22"/>
      <c r="D361" s="24"/>
      <c r="E361" s="16"/>
      <c r="F361" s="23"/>
      <c r="G361" s="16"/>
      <c r="H361" s="16"/>
      <c r="I361" s="22"/>
      <c r="J361" s="24"/>
      <c r="K361" s="24"/>
      <c r="L361" s="25"/>
      <c r="M361" s="25"/>
      <c r="N361" s="24"/>
      <c r="O361" s="24"/>
      <c r="P361" s="24"/>
      <c r="Q361" s="26"/>
      <c r="R361" s="64" t="str">
        <f t="shared" si="31"/>
        <v/>
      </c>
      <c r="S361" s="31"/>
      <c r="T361" s="69" t="str">
        <f t="shared" si="30"/>
        <v>-</v>
      </c>
      <c r="U361" s="96" t="str">
        <f>IFERROR(IF(D361="","",VLOOKUP(D361,BDKS[],3,FALSE)),TRUE)</f>
        <v/>
      </c>
      <c r="V361" s="96" t="str">
        <f t="shared" si="32"/>
        <v/>
      </c>
      <c r="W361" s="96" t="str">
        <f t="shared" si="33"/>
        <v/>
      </c>
      <c r="X361" s="98" t="str">
        <f t="shared" si="34"/>
        <v/>
      </c>
      <c r="Y361" s="96" t="str">
        <f t="shared" si="35"/>
        <v/>
      </c>
      <c r="Z361" s="88"/>
      <c r="AA361" s="88"/>
      <c r="AB361" s="88"/>
      <c r="AC361" s="88"/>
      <c r="AD361" s="88"/>
      <c r="AE361" s="92"/>
      <c r="AF361" s="92"/>
      <c r="AG361" s="92"/>
      <c r="AH361" s="92"/>
      <c r="AI361" s="92"/>
      <c r="AJ361" s="92"/>
      <c r="AK361" s="92"/>
      <c r="AL361" s="92"/>
    </row>
    <row r="362" spans="1:38" ht="10.5" x14ac:dyDescent="0.25">
      <c r="A362" s="21"/>
      <c r="B362" s="80"/>
      <c r="C362" s="22"/>
      <c r="D362" s="24"/>
      <c r="E362" s="16"/>
      <c r="F362" s="23"/>
      <c r="G362" s="16"/>
      <c r="H362" s="16"/>
      <c r="I362" s="22"/>
      <c r="J362" s="24"/>
      <c r="K362" s="24"/>
      <c r="L362" s="25"/>
      <c r="M362" s="25"/>
      <c r="N362" s="24"/>
      <c r="O362" s="24"/>
      <c r="P362" s="24"/>
      <c r="Q362" s="26"/>
      <c r="R362" s="64" t="str">
        <f t="shared" si="31"/>
        <v/>
      </c>
      <c r="S362" s="31"/>
      <c r="T362" s="69" t="str">
        <f t="shared" si="30"/>
        <v>-</v>
      </c>
      <c r="U362" s="96" t="str">
        <f>IFERROR(IF(D362="","",VLOOKUP(D362,BDKS[],3,FALSE)),TRUE)</f>
        <v/>
      </c>
      <c r="V362" s="96" t="str">
        <f t="shared" si="32"/>
        <v/>
      </c>
      <c r="W362" s="96" t="str">
        <f t="shared" si="33"/>
        <v/>
      </c>
      <c r="X362" s="98" t="str">
        <f t="shared" si="34"/>
        <v/>
      </c>
      <c r="Y362" s="96" t="str">
        <f t="shared" si="35"/>
        <v/>
      </c>
      <c r="Z362" s="88"/>
      <c r="AA362" s="88"/>
      <c r="AB362" s="88"/>
      <c r="AC362" s="88"/>
      <c r="AD362" s="88"/>
      <c r="AE362" s="92"/>
      <c r="AF362" s="92"/>
      <c r="AG362" s="92"/>
      <c r="AH362" s="92"/>
      <c r="AI362" s="92"/>
      <c r="AJ362" s="92"/>
      <c r="AK362" s="92"/>
      <c r="AL362" s="92"/>
    </row>
    <row r="363" spans="1:38" ht="10.5" x14ac:dyDescent="0.25">
      <c r="A363" s="21"/>
      <c r="B363" s="80"/>
      <c r="C363" s="22"/>
      <c r="D363" s="24"/>
      <c r="E363" s="16"/>
      <c r="F363" s="23"/>
      <c r="G363" s="16"/>
      <c r="H363" s="16"/>
      <c r="I363" s="22"/>
      <c r="J363" s="24"/>
      <c r="K363" s="24"/>
      <c r="L363" s="25"/>
      <c r="M363" s="25"/>
      <c r="N363" s="24"/>
      <c r="O363" s="24"/>
      <c r="P363" s="24"/>
      <c r="Q363" s="26"/>
      <c r="R363" s="64" t="str">
        <f t="shared" si="31"/>
        <v/>
      </c>
      <c r="S363" s="31"/>
      <c r="T363" s="69" t="str">
        <f t="shared" si="30"/>
        <v>-</v>
      </c>
      <c r="U363" s="96" t="str">
        <f>IFERROR(IF(D363="","",VLOOKUP(D363,BDKS[],3,FALSE)),TRUE)</f>
        <v/>
      </c>
      <c r="V363" s="96" t="str">
        <f t="shared" si="32"/>
        <v/>
      </c>
      <c r="W363" s="96" t="str">
        <f t="shared" si="33"/>
        <v/>
      </c>
      <c r="X363" s="98" t="str">
        <f t="shared" si="34"/>
        <v/>
      </c>
      <c r="Y363" s="96" t="str">
        <f t="shared" si="35"/>
        <v/>
      </c>
      <c r="Z363" s="88"/>
      <c r="AA363" s="88"/>
      <c r="AB363" s="88"/>
      <c r="AC363" s="88"/>
      <c r="AD363" s="88"/>
      <c r="AE363" s="92"/>
      <c r="AF363" s="92"/>
      <c r="AG363" s="92"/>
      <c r="AH363" s="92"/>
      <c r="AI363" s="92"/>
      <c r="AJ363" s="92"/>
      <c r="AK363" s="92"/>
      <c r="AL363" s="92"/>
    </row>
    <row r="364" spans="1:38" ht="10.5" x14ac:dyDescent="0.25">
      <c r="A364" s="21"/>
      <c r="B364" s="80"/>
      <c r="C364" s="22"/>
      <c r="D364" s="24"/>
      <c r="E364" s="16"/>
      <c r="F364" s="23"/>
      <c r="G364" s="16"/>
      <c r="H364" s="16"/>
      <c r="I364" s="22"/>
      <c r="J364" s="24"/>
      <c r="K364" s="24"/>
      <c r="L364" s="25"/>
      <c r="M364" s="25"/>
      <c r="N364" s="24"/>
      <c r="O364" s="24"/>
      <c r="P364" s="24"/>
      <c r="Q364" s="26"/>
      <c r="R364" s="64" t="str">
        <f t="shared" si="31"/>
        <v/>
      </c>
      <c r="S364" s="31"/>
      <c r="T364" s="69" t="str">
        <f t="shared" si="30"/>
        <v>-</v>
      </c>
      <c r="U364" s="96" t="str">
        <f>IFERROR(IF(D364="","",VLOOKUP(D364,BDKS[],3,FALSE)),TRUE)</f>
        <v/>
      </c>
      <c r="V364" s="96" t="str">
        <f t="shared" si="32"/>
        <v/>
      </c>
      <c r="W364" s="96" t="str">
        <f t="shared" si="33"/>
        <v/>
      </c>
      <c r="X364" s="98" t="str">
        <f t="shared" si="34"/>
        <v/>
      </c>
      <c r="Y364" s="96" t="str">
        <f t="shared" si="35"/>
        <v/>
      </c>
      <c r="Z364" s="88"/>
      <c r="AA364" s="88"/>
      <c r="AB364" s="88"/>
      <c r="AC364" s="88"/>
      <c r="AD364" s="88"/>
      <c r="AE364" s="92"/>
      <c r="AF364" s="92"/>
      <c r="AG364" s="92"/>
      <c r="AH364" s="92"/>
      <c r="AI364" s="92"/>
      <c r="AJ364" s="92"/>
      <c r="AK364" s="92"/>
      <c r="AL364" s="92"/>
    </row>
    <row r="365" spans="1:38" ht="10.5" x14ac:dyDescent="0.25">
      <c r="A365" s="21"/>
      <c r="B365" s="80"/>
      <c r="C365" s="22"/>
      <c r="D365" s="24"/>
      <c r="E365" s="16"/>
      <c r="F365" s="23"/>
      <c r="G365" s="16"/>
      <c r="H365" s="16"/>
      <c r="I365" s="22"/>
      <c r="J365" s="24"/>
      <c r="K365" s="24"/>
      <c r="L365" s="25"/>
      <c r="M365" s="25"/>
      <c r="N365" s="24"/>
      <c r="O365" s="24"/>
      <c r="P365" s="24"/>
      <c r="Q365" s="26"/>
      <c r="R365" s="64" t="str">
        <f t="shared" si="31"/>
        <v/>
      </c>
      <c r="S365" s="31"/>
      <c r="T365" s="69" t="str">
        <f t="shared" si="30"/>
        <v>-</v>
      </c>
      <c r="U365" s="96" t="str">
        <f>IFERROR(IF(D365="","",VLOOKUP(D365,BDKS[],3,FALSE)),TRUE)</f>
        <v/>
      </c>
      <c r="V365" s="96" t="str">
        <f t="shared" si="32"/>
        <v/>
      </c>
      <c r="W365" s="96" t="str">
        <f t="shared" si="33"/>
        <v/>
      </c>
      <c r="X365" s="98" t="str">
        <f t="shared" si="34"/>
        <v/>
      </c>
      <c r="Y365" s="96" t="str">
        <f t="shared" si="35"/>
        <v/>
      </c>
      <c r="Z365" s="88"/>
      <c r="AA365" s="88"/>
      <c r="AB365" s="88"/>
      <c r="AC365" s="88"/>
      <c r="AD365" s="88"/>
      <c r="AE365" s="92"/>
      <c r="AF365" s="92"/>
      <c r="AG365" s="92"/>
      <c r="AH365" s="92"/>
      <c r="AI365" s="92"/>
      <c r="AJ365" s="92"/>
      <c r="AK365" s="92"/>
      <c r="AL365" s="92"/>
    </row>
    <row r="366" spans="1:38" ht="10.5" x14ac:dyDescent="0.25">
      <c r="A366" s="21"/>
      <c r="B366" s="80"/>
      <c r="C366" s="22"/>
      <c r="D366" s="24"/>
      <c r="E366" s="16"/>
      <c r="F366" s="23"/>
      <c r="G366" s="16"/>
      <c r="H366" s="16"/>
      <c r="I366" s="22"/>
      <c r="J366" s="24"/>
      <c r="K366" s="24"/>
      <c r="L366" s="25"/>
      <c r="M366" s="25"/>
      <c r="N366" s="24"/>
      <c r="O366" s="24"/>
      <c r="P366" s="24"/>
      <c r="Q366" s="26"/>
      <c r="R366" s="64" t="str">
        <f t="shared" si="31"/>
        <v/>
      </c>
      <c r="S366" s="31"/>
      <c r="T366" s="69" t="str">
        <f t="shared" si="30"/>
        <v>-</v>
      </c>
      <c r="U366" s="96" t="str">
        <f>IFERROR(IF(D366="","",VLOOKUP(D366,BDKS[],3,FALSE)),TRUE)</f>
        <v/>
      </c>
      <c r="V366" s="96" t="str">
        <f t="shared" si="32"/>
        <v/>
      </c>
      <c r="W366" s="96" t="str">
        <f t="shared" si="33"/>
        <v/>
      </c>
      <c r="X366" s="98" t="str">
        <f t="shared" si="34"/>
        <v/>
      </c>
      <c r="Y366" s="96" t="str">
        <f t="shared" si="35"/>
        <v/>
      </c>
      <c r="Z366" s="88"/>
      <c r="AA366" s="88"/>
      <c r="AB366" s="88"/>
      <c r="AC366" s="88"/>
      <c r="AD366" s="88"/>
      <c r="AE366" s="92"/>
      <c r="AF366" s="92"/>
      <c r="AG366" s="92"/>
      <c r="AH366" s="92"/>
      <c r="AI366" s="92"/>
      <c r="AJ366" s="92"/>
      <c r="AK366" s="92"/>
      <c r="AL366" s="92"/>
    </row>
    <row r="367" spans="1:38" ht="10.5" x14ac:dyDescent="0.25">
      <c r="A367" s="21"/>
      <c r="B367" s="80"/>
      <c r="C367" s="22"/>
      <c r="D367" s="24"/>
      <c r="E367" s="16"/>
      <c r="F367" s="23"/>
      <c r="G367" s="16"/>
      <c r="H367" s="16"/>
      <c r="I367" s="22"/>
      <c r="J367" s="24"/>
      <c r="K367" s="24"/>
      <c r="L367" s="25"/>
      <c r="M367" s="25"/>
      <c r="N367" s="24"/>
      <c r="O367" s="24"/>
      <c r="P367" s="24"/>
      <c r="Q367" s="26"/>
      <c r="R367" s="64" t="str">
        <f t="shared" si="31"/>
        <v/>
      </c>
      <c r="S367" s="31"/>
      <c r="T367" s="69" t="str">
        <f t="shared" si="30"/>
        <v>-</v>
      </c>
      <c r="U367" s="96" t="str">
        <f>IFERROR(IF(D367="","",VLOOKUP(D367,BDKS[],3,FALSE)),TRUE)</f>
        <v/>
      </c>
      <c r="V367" s="96" t="str">
        <f t="shared" si="32"/>
        <v/>
      </c>
      <c r="W367" s="96" t="str">
        <f t="shared" si="33"/>
        <v/>
      </c>
      <c r="X367" s="98" t="str">
        <f t="shared" si="34"/>
        <v/>
      </c>
      <c r="Y367" s="96" t="str">
        <f t="shared" si="35"/>
        <v/>
      </c>
      <c r="Z367" s="88"/>
      <c r="AA367" s="88"/>
      <c r="AB367" s="88"/>
      <c r="AC367" s="88"/>
      <c r="AD367" s="88"/>
      <c r="AE367" s="92"/>
      <c r="AF367" s="92"/>
      <c r="AG367" s="92"/>
      <c r="AH367" s="92"/>
      <c r="AI367" s="92"/>
      <c r="AJ367" s="92"/>
      <c r="AK367" s="92"/>
      <c r="AL367" s="92"/>
    </row>
    <row r="368" spans="1:38" ht="10.5" x14ac:dyDescent="0.25">
      <c r="A368" s="21"/>
      <c r="B368" s="80"/>
      <c r="C368" s="22"/>
      <c r="D368" s="24"/>
      <c r="E368" s="16"/>
      <c r="F368" s="23"/>
      <c r="G368" s="16"/>
      <c r="H368" s="16"/>
      <c r="I368" s="22"/>
      <c r="J368" s="24"/>
      <c r="K368" s="24"/>
      <c r="L368" s="25"/>
      <c r="M368" s="25"/>
      <c r="N368" s="24"/>
      <c r="O368" s="24"/>
      <c r="P368" s="24"/>
      <c r="Q368" s="26"/>
      <c r="R368" s="64" t="str">
        <f t="shared" si="31"/>
        <v/>
      </c>
      <c r="S368" s="31"/>
      <c r="T368" s="69" t="str">
        <f t="shared" si="30"/>
        <v>-</v>
      </c>
      <c r="U368" s="96" t="str">
        <f>IFERROR(IF(D368="","",VLOOKUP(D368,BDKS[],3,FALSE)),TRUE)</f>
        <v/>
      </c>
      <c r="V368" s="96" t="str">
        <f t="shared" si="32"/>
        <v/>
      </c>
      <c r="W368" s="96" t="str">
        <f t="shared" si="33"/>
        <v/>
      </c>
      <c r="X368" s="98" t="str">
        <f t="shared" si="34"/>
        <v/>
      </c>
      <c r="Y368" s="96" t="str">
        <f t="shared" si="35"/>
        <v/>
      </c>
      <c r="Z368" s="88"/>
      <c r="AA368" s="88"/>
      <c r="AB368" s="88"/>
      <c r="AC368" s="88"/>
      <c r="AD368" s="88"/>
      <c r="AE368" s="92"/>
      <c r="AF368" s="92"/>
      <c r="AG368" s="92"/>
      <c r="AH368" s="92"/>
      <c r="AI368" s="92"/>
      <c r="AJ368" s="92"/>
      <c r="AK368" s="92"/>
      <c r="AL368" s="92"/>
    </row>
    <row r="369" spans="1:38" ht="10.5" x14ac:dyDescent="0.25">
      <c r="A369" s="21"/>
      <c r="B369" s="80"/>
      <c r="C369" s="22"/>
      <c r="D369" s="24"/>
      <c r="E369" s="16"/>
      <c r="F369" s="23"/>
      <c r="G369" s="16"/>
      <c r="H369" s="16"/>
      <c r="I369" s="22"/>
      <c r="J369" s="24"/>
      <c r="K369" s="24"/>
      <c r="L369" s="25"/>
      <c r="M369" s="25"/>
      <c r="N369" s="24"/>
      <c r="O369" s="24"/>
      <c r="P369" s="24"/>
      <c r="Q369" s="26"/>
      <c r="R369" s="64" t="str">
        <f t="shared" si="31"/>
        <v/>
      </c>
      <c r="S369" s="31"/>
      <c r="T369" s="69" t="str">
        <f t="shared" si="30"/>
        <v>-</v>
      </c>
      <c r="U369" s="96" t="str">
        <f>IFERROR(IF(D369="","",VLOOKUP(D369,BDKS[],3,FALSE)),TRUE)</f>
        <v/>
      </c>
      <c r="V369" s="96" t="str">
        <f t="shared" si="32"/>
        <v/>
      </c>
      <c r="W369" s="96" t="str">
        <f t="shared" si="33"/>
        <v/>
      </c>
      <c r="X369" s="98" t="str">
        <f t="shared" si="34"/>
        <v/>
      </c>
      <c r="Y369" s="96" t="str">
        <f t="shared" si="35"/>
        <v/>
      </c>
      <c r="Z369" s="88"/>
      <c r="AA369" s="88"/>
      <c r="AB369" s="88"/>
      <c r="AC369" s="88"/>
      <c r="AD369" s="88"/>
      <c r="AE369" s="92"/>
      <c r="AF369" s="92"/>
      <c r="AG369" s="92"/>
      <c r="AH369" s="92"/>
      <c r="AI369" s="92"/>
      <c r="AJ369" s="92"/>
      <c r="AK369" s="92"/>
      <c r="AL369" s="92"/>
    </row>
    <row r="370" spans="1:38" ht="10.5" x14ac:dyDescent="0.25">
      <c r="A370" s="21"/>
      <c r="B370" s="80"/>
      <c r="C370" s="22"/>
      <c r="D370" s="24"/>
      <c r="E370" s="16"/>
      <c r="F370" s="23"/>
      <c r="G370" s="16"/>
      <c r="H370" s="16"/>
      <c r="I370" s="22"/>
      <c r="J370" s="24"/>
      <c r="K370" s="24"/>
      <c r="L370" s="25"/>
      <c r="M370" s="25"/>
      <c r="N370" s="24"/>
      <c r="O370" s="24"/>
      <c r="P370" s="24"/>
      <c r="Q370" s="26"/>
      <c r="R370" s="64" t="str">
        <f t="shared" si="31"/>
        <v/>
      </c>
      <c r="S370" s="31"/>
      <c r="T370" s="69" t="str">
        <f t="shared" si="30"/>
        <v>-</v>
      </c>
      <c r="U370" s="96" t="str">
        <f>IFERROR(IF(D370="","",VLOOKUP(D370,BDKS[],3,FALSE)),TRUE)</f>
        <v/>
      </c>
      <c r="V370" s="96" t="str">
        <f t="shared" si="32"/>
        <v/>
      </c>
      <c r="W370" s="96" t="str">
        <f t="shared" si="33"/>
        <v/>
      </c>
      <c r="X370" s="98" t="str">
        <f t="shared" si="34"/>
        <v/>
      </c>
      <c r="Y370" s="96" t="str">
        <f t="shared" si="35"/>
        <v/>
      </c>
      <c r="Z370" s="88"/>
      <c r="AA370" s="88"/>
      <c r="AB370" s="88"/>
      <c r="AC370" s="88"/>
      <c r="AD370" s="88"/>
      <c r="AE370" s="92"/>
      <c r="AF370" s="92"/>
      <c r="AG370" s="92"/>
      <c r="AH370" s="92"/>
      <c r="AI370" s="92"/>
      <c r="AJ370" s="92"/>
      <c r="AK370" s="92"/>
      <c r="AL370" s="92"/>
    </row>
    <row r="371" spans="1:38" ht="10.5" x14ac:dyDescent="0.25">
      <c r="A371" s="21"/>
      <c r="B371" s="80"/>
      <c r="C371" s="22"/>
      <c r="D371" s="24"/>
      <c r="E371" s="16"/>
      <c r="F371" s="23"/>
      <c r="G371" s="16"/>
      <c r="H371" s="16"/>
      <c r="I371" s="22"/>
      <c r="J371" s="24"/>
      <c r="K371" s="24"/>
      <c r="L371" s="25"/>
      <c r="M371" s="25"/>
      <c r="N371" s="24"/>
      <c r="O371" s="24"/>
      <c r="P371" s="24"/>
      <c r="Q371" s="26"/>
      <c r="R371" s="64" t="str">
        <f t="shared" si="31"/>
        <v/>
      </c>
      <c r="S371" s="31"/>
      <c r="T371" s="69" t="str">
        <f t="shared" si="30"/>
        <v>-</v>
      </c>
      <c r="U371" s="96" t="str">
        <f>IFERROR(IF(D371="","",VLOOKUP(D371,BDKS[],3,FALSE)),TRUE)</f>
        <v/>
      </c>
      <c r="V371" s="96" t="str">
        <f t="shared" si="32"/>
        <v/>
      </c>
      <c r="W371" s="96" t="str">
        <f t="shared" si="33"/>
        <v/>
      </c>
      <c r="X371" s="98" t="str">
        <f t="shared" si="34"/>
        <v/>
      </c>
      <c r="Y371" s="96" t="str">
        <f t="shared" si="35"/>
        <v/>
      </c>
      <c r="Z371" s="88"/>
      <c r="AA371" s="88"/>
      <c r="AB371" s="88"/>
      <c r="AC371" s="88"/>
      <c r="AD371" s="88"/>
      <c r="AE371" s="92"/>
      <c r="AF371" s="92"/>
      <c r="AG371" s="92"/>
      <c r="AH371" s="92"/>
      <c r="AI371" s="92"/>
      <c r="AJ371" s="92"/>
      <c r="AK371" s="92"/>
      <c r="AL371" s="92"/>
    </row>
    <row r="372" spans="1:38" ht="10.5" x14ac:dyDescent="0.25">
      <c r="A372" s="21"/>
      <c r="B372" s="80"/>
      <c r="C372" s="22"/>
      <c r="D372" s="24"/>
      <c r="E372" s="16"/>
      <c r="F372" s="23"/>
      <c r="G372" s="16"/>
      <c r="H372" s="16"/>
      <c r="I372" s="22"/>
      <c r="J372" s="24"/>
      <c r="K372" s="24"/>
      <c r="L372" s="25"/>
      <c r="M372" s="25"/>
      <c r="N372" s="24"/>
      <c r="O372" s="24"/>
      <c r="P372" s="24"/>
      <c r="Q372" s="26"/>
      <c r="R372" s="64" t="str">
        <f t="shared" si="31"/>
        <v/>
      </c>
      <c r="S372" s="31"/>
      <c r="T372" s="69" t="str">
        <f t="shared" si="30"/>
        <v>-</v>
      </c>
      <c r="U372" s="96" t="str">
        <f>IFERROR(IF(D372="","",VLOOKUP(D372,BDKS[],3,FALSE)),TRUE)</f>
        <v/>
      </c>
      <c r="V372" s="96" t="str">
        <f t="shared" si="32"/>
        <v/>
      </c>
      <c r="W372" s="96" t="str">
        <f t="shared" si="33"/>
        <v/>
      </c>
      <c r="X372" s="98" t="str">
        <f t="shared" si="34"/>
        <v/>
      </c>
      <c r="Y372" s="96" t="str">
        <f t="shared" si="35"/>
        <v/>
      </c>
      <c r="Z372" s="88"/>
      <c r="AA372" s="88"/>
      <c r="AB372" s="88"/>
      <c r="AC372" s="88"/>
      <c r="AD372" s="88"/>
      <c r="AE372" s="92"/>
      <c r="AF372" s="92"/>
      <c r="AG372" s="92"/>
      <c r="AH372" s="92"/>
      <c r="AI372" s="92"/>
      <c r="AJ372" s="92"/>
      <c r="AK372" s="92"/>
      <c r="AL372" s="92"/>
    </row>
    <row r="373" spans="1:38" ht="10.5" x14ac:dyDescent="0.25">
      <c r="A373" s="21"/>
      <c r="B373" s="80"/>
      <c r="C373" s="22"/>
      <c r="D373" s="24"/>
      <c r="E373" s="16"/>
      <c r="F373" s="23"/>
      <c r="G373" s="16"/>
      <c r="H373" s="16"/>
      <c r="I373" s="22"/>
      <c r="J373" s="24"/>
      <c r="K373" s="24"/>
      <c r="L373" s="25"/>
      <c r="M373" s="25"/>
      <c r="N373" s="24"/>
      <c r="O373" s="24"/>
      <c r="P373" s="24"/>
      <c r="Q373" s="26"/>
      <c r="R373" s="64" t="str">
        <f t="shared" si="31"/>
        <v/>
      </c>
      <c r="S373" s="31"/>
      <c r="T373" s="69" t="str">
        <f t="shared" si="30"/>
        <v>-</v>
      </c>
      <c r="U373" s="96" t="str">
        <f>IFERROR(IF(D373="","",VLOOKUP(D373,BDKS[],3,FALSE)),TRUE)</f>
        <v/>
      </c>
      <c r="V373" s="96" t="str">
        <f t="shared" si="32"/>
        <v/>
      </c>
      <c r="W373" s="96" t="str">
        <f t="shared" si="33"/>
        <v/>
      </c>
      <c r="X373" s="98" t="str">
        <f t="shared" si="34"/>
        <v/>
      </c>
      <c r="Y373" s="96" t="str">
        <f t="shared" si="35"/>
        <v/>
      </c>
      <c r="Z373" s="88"/>
      <c r="AA373" s="88"/>
      <c r="AB373" s="88"/>
      <c r="AC373" s="88"/>
      <c r="AD373" s="88"/>
      <c r="AE373" s="92"/>
      <c r="AF373" s="92"/>
      <c r="AG373" s="92"/>
      <c r="AH373" s="92"/>
      <c r="AI373" s="92"/>
      <c r="AJ373" s="92"/>
      <c r="AK373" s="92"/>
      <c r="AL373" s="92"/>
    </row>
    <row r="374" spans="1:38" ht="10.5" x14ac:dyDescent="0.25">
      <c r="A374" s="21"/>
      <c r="B374" s="80"/>
      <c r="C374" s="22"/>
      <c r="D374" s="24"/>
      <c r="E374" s="16"/>
      <c r="F374" s="23"/>
      <c r="G374" s="16"/>
      <c r="H374" s="16"/>
      <c r="I374" s="22"/>
      <c r="J374" s="24"/>
      <c r="K374" s="24"/>
      <c r="L374" s="25"/>
      <c r="M374" s="25"/>
      <c r="N374" s="24"/>
      <c r="O374" s="24"/>
      <c r="P374" s="24"/>
      <c r="Q374" s="26"/>
      <c r="R374" s="64" t="str">
        <f t="shared" si="31"/>
        <v/>
      </c>
      <c r="S374" s="31"/>
      <c r="T374" s="69" t="str">
        <f t="shared" si="30"/>
        <v>-</v>
      </c>
      <c r="U374" s="96" t="str">
        <f>IFERROR(IF(D374="","",VLOOKUP(D374,BDKS[],3,FALSE)),TRUE)</f>
        <v/>
      </c>
      <c r="V374" s="96" t="str">
        <f t="shared" si="32"/>
        <v/>
      </c>
      <c r="W374" s="96" t="str">
        <f t="shared" si="33"/>
        <v/>
      </c>
      <c r="X374" s="98" t="str">
        <f t="shared" si="34"/>
        <v/>
      </c>
      <c r="Y374" s="96" t="str">
        <f t="shared" si="35"/>
        <v/>
      </c>
      <c r="Z374" s="88"/>
      <c r="AA374" s="88"/>
      <c r="AB374" s="88"/>
      <c r="AC374" s="88"/>
      <c r="AD374" s="88"/>
      <c r="AE374" s="92"/>
      <c r="AF374" s="92"/>
      <c r="AG374" s="92"/>
      <c r="AH374" s="92"/>
      <c r="AI374" s="92"/>
      <c r="AJ374" s="92"/>
      <c r="AK374" s="92"/>
      <c r="AL374" s="92"/>
    </row>
    <row r="375" spans="1:38" ht="10.5" x14ac:dyDescent="0.25">
      <c r="A375" s="21"/>
      <c r="B375" s="80"/>
      <c r="C375" s="22"/>
      <c r="D375" s="24"/>
      <c r="E375" s="16"/>
      <c r="F375" s="23"/>
      <c r="G375" s="16"/>
      <c r="H375" s="16"/>
      <c r="I375" s="22"/>
      <c r="J375" s="24"/>
      <c r="K375" s="24"/>
      <c r="L375" s="25"/>
      <c r="M375" s="25"/>
      <c r="N375" s="24"/>
      <c r="O375" s="24"/>
      <c r="P375" s="24"/>
      <c r="Q375" s="26"/>
      <c r="R375" s="64" t="str">
        <f t="shared" si="31"/>
        <v/>
      </c>
      <c r="S375" s="31"/>
      <c r="T375" s="69" t="str">
        <f t="shared" si="30"/>
        <v>-</v>
      </c>
      <c r="U375" s="96" t="str">
        <f>IFERROR(IF(D375="","",VLOOKUP(D375,BDKS[],3,FALSE)),TRUE)</f>
        <v/>
      </c>
      <c r="V375" s="96" t="str">
        <f t="shared" si="32"/>
        <v/>
      </c>
      <c r="W375" s="96" t="str">
        <f t="shared" si="33"/>
        <v/>
      </c>
      <c r="X375" s="98" t="str">
        <f t="shared" si="34"/>
        <v/>
      </c>
      <c r="Y375" s="96" t="str">
        <f t="shared" si="35"/>
        <v/>
      </c>
      <c r="Z375" s="88"/>
      <c r="AA375" s="88"/>
      <c r="AB375" s="88"/>
      <c r="AC375" s="88"/>
      <c r="AD375" s="88"/>
      <c r="AE375" s="92"/>
      <c r="AF375" s="92"/>
      <c r="AG375" s="92"/>
      <c r="AH375" s="92"/>
      <c r="AI375" s="92"/>
      <c r="AJ375" s="92"/>
      <c r="AK375" s="92"/>
      <c r="AL375" s="92"/>
    </row>
    <row r="376" spans="1:38" ht="10.5" x14ac:dyDescent="0.25">
      <c r="A376" s="21"/>
      <c r="B376" s="80"/>
      <c r="C376" s="22"/>
      <c r="D376" s="24"/>
      <c r="E376" s="16"/>
      <c r="F376" s="23"/>
      <c r="G376" s="16"/>
      <c r="H376" s="16"/>
      <c r="I376" s="22"/>
      <c r="J376" s="24"/>
      <c r="K376" s="24"/>
      <c r="L376" s="25"/>
      <c r="M376" s="25"/>
      <c r="N376" s="24"/>
      <c r="O376" s="24"/>
      <c r="P376" s="24"/>
      <c r="Q376" s="26"/>
      <c r="R376" s="64" t="str">
        <f t="shared" si="31"/>
        <v/>
      </c>
      <c r="S376" s="31"/>
      <c r="T376" s="69" t="str">
        <f t="shared" si="30"/>
        <v>-</v>
      </c>
      <c r="U376" s="96" t="str">
        <f>IFERROR(IF(D376="","",VLOOKUP(D376,BDKS[],3,FALSE)),TRUE)</f>
        <v/>
      </c>
      <c r="V376" s="96" t="str">
        <f t="shared" si="32"/>
        <v/>
      </c>
      <c r="W376" s="96" t="str">
        <f t="shared" si="33"/>
        <v/>
      </c>
      <c r="X376" s="98" t="str">
        <f t="shared" si="34"/>
        <v/>
      </c>
      <c r="Y376" s="96" t="str">
        <f t="shared" si="35"/>
        <v/>
      </c>
      <c r="Z376" s="88"/>
      <c r="AA376" s="88"/>
      <c r="AB376" s="88"/>
      <c r="AC376" s="88"/>
      <c r="AD376" s="88"/>
      <c r="AE376" s="92"/>
      <c r="AF376" s="92"/>
      <c r="AG376" s="92"/>
      <c r="AH376" s="92"/>
      <c r="AI376" s="92"/>
      <c r="AJ376" s="92"/>
      <c r="AK376" s="92"/>
      <c r="AL376" s="92"/>
    </row>
    <row r="377" spans="1:38" ht="10.5" x14ac:dyDescent="0.25">
      <c r="A377" s="21"/>
      <c r="B377" s="80"/>
      <c r="C377" s="22"/>
      <c r="D377" s="24"/>
      <c r="E377" s="16"/>
      <c r="F377" s="23"/>
      <c r="G377" s="16"/>
      <c r="H377" s="16"/>
      <c r="I377" s="22"/>
      <c r="J377" s="24"/>
      <c r="K377" s="24"/>
      <c r="L377" s="25"/>
      <c r="M377" s="25"/>
      <c r="N377" s="24"/>
      <c r="O377" s="24"/>
      <c r="P377" s="24"/>
      <c r="Q377" s="26"/>
      <c r="R377" s="64" t="str">
        <f t="shared" si="31"/>
        <v/>
      </c>
      <c r="S377" s="31"/>
      <c r="T377" s="69" t="str">
        <f t="shared" si="30"/>
        <v>-</v>
      </c>
      <c r="U377" s="96" t="str">
        <f>IFERROR(IF(D377="","",VLOOKUP(D377,BDKS[],3,FALSE)),TRUE)</f>
        <v/>
      </c>
      <c r="V377" s="96" t="str">
        <f t="shared" si="32"/>
        <v/>
      </c>
      <c r="W377" s="96" t="str">
        <f t="shared" si="33"/>
        <v/>
      </c>
      <c r="X377" s="98" t="str">
        <f t="shared" si="34"/>
        <v/>
      </c>
      <c r="Y377" s="96" t="str">
        <f t="shared" si="35"/>
        <v/>
      </c>
      <c r="Z377" s="88"/>
      <c r="AA377" s="88"/>
      <c r="AB377" s="88"/>
      <c r="AC377" s="88"/>
      <c r="AD377" s="88"/>
      <c r="AE377" s="92"/>
      <c r="AF377" s="92"/>
      <c r="AG377" s="92"/>
      <c r="AH377" s="92"/>
      <c r="AI377" s="92"/>
      <c r="AJ377" s="92"/>
      <c r="AK377" s="92"/>
      <c r="AL377" s="92"/>
    </row>
    <row r="378" spans="1:38" ht="10.5" x14ac:dyDescent="0.25">
      <c r="A378" s="21"/>
      <c r="B378" s="80"/>
      <c r="C378" s="22"/>
      <c r="D378" s="24"/>
      <c r="E378" s="16"/>
      <c r="F378" s="23"/>
      <c r="G378" s="16"/>
      <c r="H378" s="16"/>
      <c r="I378" s="22"/>
      <c r="J378" s="24"/>
      <c r="K378" s="24"/>
      <c r="L378" s="25"/>
      <c r="M378" s="25"/>
      <c r="N378" s="24"/>
      <c r="O378" s="24"/>
      <c r="P378" s="24"/>
      <c r="Q378" s="26"/>
      <c r="R378" s="64" t="str">
        <f t="shared" si="31"/>
        <v/>
      </c>
      <c r="S378" s="31"/>
      <c r="T378" s="69" t="str">
        <f t="shared" si="30"/>
        <v>-</v>
      </c>
      <c r="U378" s="96" t="str">
        <f>IFERROR(IF(D378="","",VLOOKUP(D378,BDKS[],3,FALSE)),TRUE)</f>
        <v/>
      </c>
      <c r="V378" s="96" t="str">
        <f t="shared" si="32"/>
        <v/>
      </c>
      <c r="W378" s="96" t="str">
        <f t="shared" si="33"/>
        <v/>
      </c>
      <c r="X378" s="98" t="str">
        <f t="shared" si="34"/>
        <v/>
      </c>
      <c r="Y378" s="96" t="str">
        <f t="shared" si="35"/>
        <v/>
      </c>
      <c r="Z378" s="88"/>
      <c r="AA378" s="88"/>
      <c r="AB378" s="88"/>
      <c r="AC378" s="88"/>
      <c r="AD378" s="88"/>
      <c r="AE378" s="92"/>
      <c r="AF378" s="92"/>
      <c r="AG378" s="92"/>
      <c r="AH378" s="92"/>
      <c r="AI378" s="92"/>
      <c r="AJ378" s="92"/>
      <c r="AK378" s="92"/>
      <c r="AL378" s="92"/>
    </row>
    <row r="379" spans="1:38" ht="10.5" x14ac:dyDescent="0.25">
      <c r="A379" s="21"/>
      <c r="B379" s="80"/>
      <c r="C379" s="22"/>
      <c r="D379" s="24"/>
      <c r="E379" s="16"/>
      <c r="F379" s="23"/>
      <c r="G379" s="16"/>
      <c r="H379" s="16"/>
      <c r="I379" s="22"/>
      <c r="J379" s="24"/>
      <c r="K379" s="24"/>
      <c r="L379" s="25"/>
      <c r="M379" s="25"/>
      <c r="N379" s="24"/>
      <c r="O379" s="24"/>
      <c r="P379" s="24"/>
      <c r="Q379" s="26"/>
      <c r="R379" s="64" t="str">
        <f t="shared" si="31"/>
        <v/>
      </c>
      <c r="S379" s="31"/>
      <c r="T379" s="69" t="str">
        <f t="shared" si="30"/>
        <v>-</v>
      </c>
      <c r="U379" s="96" t="str">
        <f>IFERROR(IF(D379="","",VLOOKUP(D379,BDKS[],3,FALSE)),TRUE)</f>
        <v/>
      </c>
      <c r="V379" s="96" t="str">
        <f t="shared" si="32"/>
        <v/>
      </c>
      <c r="W379" s="96" t="str">
        <f t="shared" si="33"/>
        <v/>
      </c>
      <c r="X379" s="98" t="str">
        <f t="shared" si="34"/>
        <v/>
      </c>
      <c r="Y379" s="96" t="str">
        <f t="shared" si="35"/>
        <v/>
      </c>
      <c r="Z379" s="88"/>
      <c r="AA379" s="88"/>
      <c r="AB379" s="88"/>
      <c r="AC379" s="88"/>
      <c r="AD379" s="88"/>
      <c r="AE379" s="92"/>
      <c r="AF379" s="92"/>
      <c r="AG379" s="92"/>
      <c r="AH379" s="92"/>
      <c r="AI379" s="92"/>
      <c r="AJ379" s="92"/>
      <c r="AK379" s="92"/>
      <c r="AL379" s="92"/>
    </row>
    <row r="380" spans="1:38" ht="10.5" x14ac:dyDescent="0.25">
      <c r="A380" s="21"/>
      <c r="B380" s="80"/>
      <c r="C380" s="22"/>
      <c r="D380" s="24"/>
      <c r="E380" s="16"/>
      <c r="F380" s="23"/>
      <c r="G380" s="16"/>
      <c r="H380" s="16"/>
      <c r="I380" s="22"/>
      <c r="J380" s="24"/>
      <c r="K380" s="24"/>
      <c r="L380" s="25"/>
      <c r="M380" s="25"/>
      <c r="N380" s="24"/>
      <c r="O380" s="24"/>
      <c r="P380" s="24"/>
      <c r="Q380" s="26"/>
      <c r="R380" s="64" t="str">
        <f t="shared" si="31"/>
        <v/>
      </c>
      <c r="S380" s="31"/>
      <c r="T380" s="69" t="str">
        <f t="shared" si="30"/>
        <v>-</v>
      </c>
      <c r="U380" s="96" t="str">
        <f>IFERROR(IF(D380="","",VLOOKUP(D380,BDKS[],3,FALSE)),TRUE)</f>
        <v/>
      </c>
      <c r="V380" s="96" t="str">
        <f t="shared" si="32"/>
        <v/>
      </c>
      <c r="W380" s="96" t="str">
        <f t="shared" si="33"/>
        <v/>
      </c>
      <c r="X380" s="98" t="str">
        <f t="shared" si="34"/>
        <v/>
      </c>
      <c r="Y380" s="96" t="str">
        <f t="shared" si="35"/>
        <v/>
      </c>
      <c r="Z380" s="88"/>
      <c r="AA380" s="88"/>
      <c r="AB380" s="88"/>
      <c r="AC380" s="88"/>
      <c r="AD380" s="88"/>
      <c r="AE380" s="92"/>
      <c r="AF380" s="92"/>
      <c r="AG380" s="92"/>
      <c r="AH380" s="92"/>
      <c r="AI380" s="92"/>
      <c r="AJ380" s="92"/>
      <c r="AK380" s="92"/>
      <c r="AL380" s="92"/>
    </row>
    <row r="381" spans="1:38" ht="10.5" x14ac:dyDescent="0.25">
      <c r="A381" s="21"/>
      <c r="B381" s="80"/>
      <c r="C381" s="22"/>
      <c r="D381" s="24"/>
      <c r="E381" s="16"/>
      <c r="F381" s="23"/>
      <c r="G381" s="16"/>
      <c r="H381" s="16"/>
      <c r="I381" s="22"/>
      <c r="J381" s="24"/>
      <c r="K381" s="24"/>
      <c r="L381" s="25"/>
      <c r="M381" s="25"/>
      <c r="N381" s="24"/>
      <c r="O381" s="24"/>
      <c r="P381" s="24"/>
      <c r="Q381" s="26"/>
      <c r="R381" s="64" t="str">
        <f t="shared" si="31"/>
        <v/>
      </c>
      <c r="S381" s="31"/>
      <c r="T381" s="69" t="str">
        <f t="shared" si="30"/>
        <v>-</v>
      </c>
      <c r="U381" s="96" t="str">
        <f>IFERROR(IF(D381="","",VLOOKUP(D381,BDKS[],3,FALSE)),TRUE)</f>
        <v/>
      </c>
      <c r="V381" s="96" t="str">
        <f t="shared" si="32"/>
        <v/>
      </c>
      <c r="W381" s="96" t="str">
        <f t="shared" si="33"/>
        <v/>
      </c>
      <c r="X381" s="98" t="str">
        <f t="shared" si="34"/>
        <v/>
      </c>
      <c r="Y381" s="96" t="str">
        <f t="shared" si="35"/>
        <v/>
      </c>
      <c r="Z381" s="88"/>
      <c r="AA381" s="88"/>
      <c r="AB381" s="88"/>
      <c r="AC381" s="88"/>
      <c r="AD381" s="88"/>
      <c r="AE381" s="92"/>
      <c r="AF381" s="92"/>
      <c r="AG381" s="92"/>
      <c r="AH381" s="92"/>
      <c r="AI381" s="92"/>
      <c r="AJ381" s="92"/>
      <c r="AK381" s="92"/>
      <c r="AL381" s="92"/>
    </row>
    <row r="382" spans="1:38" ht="10.5" x14ac:dyDescent="0.25">
      <c r="A382" s="21"/>
      <c r="B382" s="80"/>
      <c r="C382" s="22"/>
      <c r="D382" s="24"/>
      <c r="E382" s="16"/>
      <c r="F382" s="23"/>
      <c r="G382" s="16"/>
      <c r="H382" s="16"/>
      <c r="I382" s="22"/>
      <c r="J382" s="24"/>
      <c r="K382" s="24"/>
      <c r="L382" s="25"/>
      <c r="M382" s="25"/>
      <c r="N382" s="24"/>
      <c r="O382" s="24"/>
      <c r="P382" s="24"/>
      <c r="Q382" s="26"/>
      <c r="R382" s="64" t="str">
        <f t="shared" si="31"/>
        <v/>
      </c>
      <c r="S382" s="31"/>
      <c r="T382" s="69" t="str">
        <f t="shared" ref="T382:T445" si="36">IF(J382&lt;&gt;"",L382/J382,"-")</f>
        <v>-</v>
      </c>
      <c r="U382" s="96" t="str">
        <f>IFERROR(IF(D382="","",VLOOKUP(D382,BDKS[],3,FALSE)),TRUE)</f>
        <v/>
      </c>
      <c r="V382" s="96" t="str">
        <f t="shared" si="32"/>
        <v/>
      </c>
      <c r="W382" s="96" t="str">
        <f t="shared" si="33"/>
        <v/>
      </c>
      <c r="X382" s="98" t="str">
        <f t="shared" si="34"/>
        <v/>
      </c>
      <c r="Y382" s="96" t="str">
        <f t="shared" si="35"/>
        <v/>
      </c>
      <c r="Z382" s="88"/>
      <c r="AA382" s="88"/>
      <c r="AB382" s="88"/>
      <c r="AC382" s="88"/>
      <c r="AD382" s="88"/>
      <c r="AE382" s="92"/>
      <c r="AF382" s="92"/>
      <c r="AG382" s="92"/>
      <c r="AH382" s="92"/>
      <c r="AI382" s="92"/>
      <c r="AJ382" s="92"/>
      <c r="AK382" s="92"/>
      <c r="AL382" s="92"/>
    </row>
    <row r="383" spans="1:38" ht="10.5" x14ac:dyDescent="0.25">
      <c r="A383" s="21"/>
      <c r="B383" s="80"/>
      <c r="C383" s="22"/>
      <c r="D383" s="24"/>
      <c r="E383" s="16"/>
      <c r="F383" s="23"/>
      <c r="G383" s="16"/>
      <c r="H383" s="16"/>
      <c r="I383" s="22"/>
      <c r="J383" s="24"/>
      <c r="K383" s="24"/>
      <c r="L383" s="25"/>
      <c r="M383" s="25"/>
      <c r="N383" s="24"/>
      <c r="O383" s="24"/>
      <c r="P383" s="24"/>
      <c r="Q383" s="26"/>
      <c r="R383" s="64" t="str">
        <f t="shared" si="31"/>
        <v/>
      </c>
      <c r="S383" s="31"/>
      <c r="T383" s="69" t="str">
        <f t="shared" si="36"/>
        <v>-</v>
      </c>
      <c r="U383" s="96" t="str">
        <f>IFERROR(IF(D383="","",VLOOKUP(D383,BDKS[],3,FALSE)),TRUE)</f>
        <v/>
      </c>
      <c r="V383" s="96" t="str">
        <f t="shared" si="32"/>
        <v/>
      </c>
      <c r="W383" s="96" t="str">
        <f t="shared" si="33"/>
        <v/>
      </c>
      <c r="X383" s="98" t="str">
        <f t="shared" si="34"/>
        <v/>
      </c>
      <c r="Y383" s="96" t="str">
        <f t="shared" si="35"/>
        <v/>
      </c>
      <c r="Z383" s="88"/>
      <c r="AA383" s="88"/>
      <c r="AB383" s="88"/>
      <c r="AC383" s="88"/>
      <c r="AD383" s="88"/>
      <c r="AE383" s="92"/>
      <c r="AF383" s="92"/>
      <c r="AG383" s="92"/>
      <c r="AH383" s="92"/>
      <c r="AI383" s="92"/>
      <c r="AJ383" s="92"/>
      <c r="AK383" s="92"/>
      <c r="AL383" s="92"/>
    </row>
    <row r="384" spans="1:38" ht="10.5" x14ac:dyDescent="0.25">
      <c r="A384" s="21"/>
      <c r="B384" s="80"/>
      <c r="C384" s="22"/>
      <c r="D384" s="24"/>
      <c r="E384" s="16"/>
      <c r="F384" s="23"/>
      <c r="G384" s="16"/>
      <c r="H384" s="16"/>
      <c r="I384" s="22"/>
      <c r="J384" s="24"/>
      <c r="K384" s="24"/>
      <c r="L384" s="25"/>
      <c r="M384" s="25"/>
      <c r="N384" s="24"/>
      <c r="O384" s="24"/>
      <c r="P384" s="24"/>
      <c r="Q384" s="26"/>
      <c r="R384" s="64" t="str">
        <f t="shared" si="31"/>
        <v/>
      </c>
      <c r="S384" s="31"/>
      <c r="T384" s="69" t="str">
        <f t="shared" si="36"/>
        <v>-</v>
      </c>
      <c r="U384" s="96" t="str">
        <f>IFERROR(IF(D384="","",VLOOKUP(D384,BDKS[],3,FALSE)),TRUE)</f>
        <v/>
      </c>
      <c r="V384" s="96" t="str">
        <f t="shared" si="32"/>
        <v/>
      </c>
      <c r="W384" s="96" t="str">
        <f t="shared" si="33"/>
        <v/>
      </c>
      <c r="X384" s="98" t="str">
        <f t="shared" si="34"/>
        <v/>
      </c>
      <c r="Y384" s="96" t="str">
        <f t="shared" si="35"/>
        <v/>
      </c>
      <c r="Z384" s="88"/>
      <c r="AA384" s="88"/>
      <c r="AB384" s="88"/>
      <c r="AC384" s="88"/>
      <c r="AD384" s="88"/>
      <c r="AE384" s="92"/>
      <c r="AF384" s="92"/>
      <c r="AG384" s="92"/>
      <c r="AH384" s="92"/>
      <c r="AI384" s="92"/>
      <c r="AJ384" s="92"/>
      <c r="AK384" s="92"/>
      <c r="AL384" s="92"/>
    </row>
    <row r="385" spans="1:38" ht="10.5" x14ac:dyDescent="0.25">
      <c r="A385" s="21"/>
      <c r="B385" s="80"/>
      <c r="C385" s="22"/>
      <c r="D385" s="24"/>
      <c r="E385" s="16"/>
      <c r="F385" s="23"/>
      <c r="G385" s="16"/>
      <c r="H385" s="16"/>
      <c r="I385" s="22"/>
      <c r="J385" s="24"/>
      <c r="K385" s="24"/>
      <c r="L385" s="25"/>
      <c r="M385" s="25"/>
      <c r="N385" s="24"/>
      <c r="O385" s="24"/>
      <c r="P385" s="24"/>
      <c r="Q385" s="26"/>
      <c r="R385" s="64" t="str">
        <f t="shared" si="31"/>
        <v/>
      </c>
      <c r="S385" s="31"/>
      <c r="T385" s="69" t="str">
        <f t="shared" si="36"/>
        <v>-</v>
      </c>
      <c r="U385" s="96" t="str">
        <f>IFERROR(IF(D385="","",VLOOKUP(D385,BDKS[],3,FALSE)),TRUE)</f>
        <v/>
      </c>
      <c r="V385" s="96" t="str">
        <f t="shared" si="32"/>
        <v/>
      </c>
      <c r="W385" s="96" t="str">
        <f t="shared" si="33"/>
        <v/>
      </c>
      <c r="X385" s="98" t="str">
        <f t="shared" si="34"/>
        <v/>
      </c>
      <c r="Y385" s="96" t="str">
        <f t="shared" si="35"/>
        <v/>
      </c>
      <c r="Z385" s="88"/>
      <c r="AA385" s="88"/>
      <c r="AB385" s="88"/>
      <c r="AC385" s="88"/>
      <c r="AD385" s="88"/>
      <c r="AE385" s="92"/>
      <c r="AF385" s="92"/>
      <c r="AG385" s="92"/>
      <c r="AH385" s="92"/>
      <c r="AI385" s="92"/>
      <c r="AJ385" s="92"/>
      <c r="AK385" s="92"/>
      <c r="AL385" s="92"/>
    </row>
    <row r="386" spans="1:38" ht="10.5" x14ac:dyDescent="0.25">
      <c r="A386" s="21"/>
      <c r="B386" s="80"/>
      <c r="C386" s="22"/>
      <c r="D386" s="24"/>
      <c r="E386" s="16"/>
      <c r="F386" s="23"/>
      <c r="G386" s="16"/>
      <c r="H386" s="16"/>
      <c r="I386" s="22"/>
      <c r="J386" s="24"/>
      <c r="K386" s="24"/>
      <c r="L386" s="25"/>
      <c r="M386" s="25"/>
      <c r="N386" s="24"/>
      <c r="O386" s="24"/>
      <c r="P386" s="24"/>
      <c r="Q386" s="26"/>
      <c r="R386" s="64" t="str">
        <f t="shared" si="31"/>
        <v/>
      </c>
      <c r="S386" s="31"/>
      <c r="T386" s="69" t="str">
        <f t="shared" si="36"/>
        <v>-</v>
      </c>
      <c r="U386" s="96" t="str">
        <f>IFERROR(IF(D386="","",VLOOKUP(D386,BDKS[],3,FALSE)),TRUE)</f>
        <v/>
      </c>
      <c r="V386" s="96" t="str">
        <f t="shared" si="32"/>
        <v/>
      </c>
      <c r="W386" s="96" t="str">
        <f t="shared" si="33"/>
        <v/>
      </c>
      <c r="X386" s="98" t="str">
        <f t="shared" si="34"/>
        <v/>
      </c>
      <c r="Y386" s="96" t="str">
        <f t="shared" si="35"/>
        <v/>
      </c>
      <c r="Z386" s="88"/>
      <c r="AA386" s="88"/>
      <c r="AB386" s="88"/>
      <c r="AC386" s="88"/>
      <c r="AD386" s="88"/>
      <c r="AE386" s="92"/>
      <c r="AF386" s="92"/>
      <c r="AG386" s="92"/>
      <c r="AH386" s="92"/>
      <c r="AI386" s="92"/>
      <c r="AJ386" s="92"/>
      <c r="AK386" s="92"/>
      <c r="AL386" s="92"/>
    </row>
    <row r="387" spans="1:38" ht="10.5" x14ac:dyDescent="0.25">
      <c r="A387" s="21"/>
      <c r="B387" s="80"/>
      <c r="C387" s="22"/>
      <c r="D387" s="24"/>
      <c r="E387" s="16"/>
      <c r="F387" s="23"/>
      <c r="G387" s="16"/>
      <c r="H387" s="16"/>
      <c r="I387" s="22"/>
      <c r="J387" s="24"/>
      <c r="K387" s="24"/>
      <c r="L387" s="25"/>
      <c r="M387" s="25"/>
      <c r="N387" s="24"/>
      <c r="O387" s="24"/>
      <c r="P387" s="24"/>
      <c r="Q387" s="26"/>
      <c r="R387" s="64" t="str">
        <f t="shared" si="31"/>
        <v/>
      </c>
      <c r="S387" s="31"/>
      <c r="T387" s="69" t="str">
        <f t="shared" si="36"/>
        <v>-</v>
      </c>
      <c r="U387" s="96" t="str">
        <f>IFERROR(IF(D387="","",VLOOKUP(D387,BDKS[],3,FALSE)),TRUE)</f>
        <v/>
      </c>
      <c r="V387" s="96" t="str">
        <f t="shared" si="32"/>
        <v/>
      </c>
      <c r="W387" s="96" t="str">
        <f t="shared" si="33"/>
        <v/>
      </c>
      <c r="X387" s="98" t="str">
        <f t="shared" si="34"/>
        <v/>
      </c>
      <c r="Y387" s="96" t="str">
        <f t="shared" si="35"/>
        <v/>
      </c>
      <c r="Z387" s="88"/>
      <c r="AA387" s="88"/>
      <c r="AB387" s="88"/>
      <c r="AC387" s="88"/>
      <c r="AD387" s="88"/>
      <c r="AE387" s="92"/>
      <c r="AF387" s="92"/>
      <c r="AG387" s="92"/>
      <c r="AH387" s="92"/>
      <c r="AI387" s="92"/>
      <c r="AJ387" s="92"/>
      <c r="AK387" s="92"/>
      <c r="AL387" s="92"/>
    </row>
    <row r="388" spans="1:38" ht="10.5" x14ac:dyDescent="0.25">
      <c r="A388" s="21"/>
      <c r="B388" s="80"/>
      <c r="C388" s="22"/>
      <c r="D388" s="24"/>
      <c r="E388" s="16"/>
      <c r="F388" s="23"/>
      <c r="G388" s="16"/>
      <c r="H388" s="16"/>
      <c r="I388" s="22"/>
      <c r="J388" s="24"/>
      <c r="K388" s="24"/>
      <c r="L388" s="25"/>
      <c r="M388" s="25"/>
      <c r="N388" s="24"/>
      <c r="O388" s="24"/>
      <c r="P388" s="24"/>
      <c r="Q388" s="26"/>
      <c r="R388" s="64" t="str">
        <f t="shared" si="31"/>
        <v/>
      </c>
      <c r="S388" s="31"/>
      <c r="T388" s="69" t="str">
        <f t="shared" si="36"/>
        <v>-</v>
      </c>
      <c r="U388" s="96" t="str">
        <f>IFERROR(IF(D388="","",VLOOKUP(D388,BDKS[],3,FALSE)),TRUE)</f>
        <v/>
      </c>
      <c r="V388" s="96" t="str">
        <f t="shared" si="32"/>
        <v/>
      </c>
      <c r="W388" s="96" t="str">
        <f t="shared" si="33"/>
        <v/>
      </c>
      <c r="X388" s="98" t="str">
        <f t="shared" si="34"/>
        <v/>
      </c>
      <c r="Y388" s="96" t="str">
        <f t="shared" si="35"/>
        <v/>
      </c>
      <c r="Z388" s="88"/>
      <c r="AA388" s="88"/>
      <c r="AB388" s="88"/>
      <c r="AC388" s="88"/>
      <c r="AD388" s="88"/>
      <c r="AE388" s="92"/>
      <c r="AF388" s="92"/>
      <c r="AG388" s="92"/>
      <c r="AH388" s="92"/>
      <c r="AI388" s="92"/>
      <c r="AJ388" s="92"/>
      <c r="AK388" s="92"/>
      <c r="AL388" s="92"/>
    </row>
    <row r="389" spans="1:38" ht="10.5" x14ac:dyDescent="0.25">
      <c r="A389" s="21"/>
      <c r="B389" s="80"/>
      <c r="C389" s="22"/>
      <c r="D389" s="24"/>
      <c r="E389" s="16"/>
      <c r="F389" s="23"/>
      <c r="G389" s="16"/>
      <c r="H389" s="16"/>
      <c r="I389" s="22"/>
      <c r="J389" s="24"/>
      <c r="K389" s="24"/>
      <c r="L389" s="25"/>
      <c r="M389" s="25"/>
      <c r="N389" s="24"/>
      <c r="O389" s="24"/>
      <c r="P389" s="24"/>
      <c r="Q389" s="26"/>
      <c r="R389" s="64" t="str">
        <f t="shared" si="31"/>
        <v/>
      </c>
      <c r="S389" s="31"/>
      <c r="T389" s="69" t="str">
        <f t="shared" si="36"/>
        <v>-</v>
      </c>
      <c r="U389" s="96" t="str">
        <f>IFERROR(IF(D389="","",VLOOKUP(D389,BDKS[],3,FALSE)),TRUE)</f>
        <v/>
      </c>
      <c r="V389" s="96" t="str">
        <f t="shared" si="32"/>
        <v/>
      </c>
      <c r="W389" s="96" t="str">
        <f t="shared" si="33"/>
        <v/>
      </c>
      <c r="X389" s="98" t="str">
        <f t="shared" si="34"/>
        <v/>
      </c>
      <c r="Y389" s="96" t="str">
        <f t="shared" si="35"/>
        <v/>
      </c>
      <c r="Z389" s="88"/>
      <c r="AA389" s="88"/>
      <c r="AB389" s="88"/>
      <c r="AC389" s="88"/>
      <c r="AD389" s="88"/>
      <c r="AE389" s="92"/>
      <c r="AF389" s="92"/>
      <c r="AG389" s="92"/>
      <c r="AH389" s="92"/>
      <c r="AI389" s="92"/>
      <c r="AJ389" s="92"/>
      <c r="AK389" s="92"/>
      <c r="AL389" s="92"/>
    </row>
    <row r="390" spans="1:38" ht="10.5" x14ac:dyDescent="0.25">
      <c r="A390" s="21"/>
      <c r="B390" s="80"/>
      <c r="C390" s="22"/>
      <c r="D390" s="24"/>
      <c r="E390" s="16"/>
      <c r="F390" s="23"/>
      <c r="G390" s="16"/>
      <c r="H390" s="16"/>
      <c r="I390" s="22"/>
      <c r="J390" s="24"/>
      <c r="K390" s="24"/>
      <c r="L390" s="25"/>
      <c r="M390" s="25"/>
      <c r="N390" s="24"/>
      <c r="O390" s="24"/>
      <c r="P390" s="24"/>
      <c r="Q390" s="26"/>
      <c r="R390" s="64" t="str">
        <f t="shared" si="31"/>
        <v/>
      </c>
      <c r="S390" s="31"/>
      <c r="T390" s="69" t="str">
        <f t="shared" si="36"/>
        <v>-</v>
      </c>
      <c r="U390" s="96" t="str">
        <f>IFERROR(IF(D390="","",VLOOKUP(D390,BDKS[],3,FALSE)),TRUE)</f>
        <v/>
      </c>
      <c r="V390" s="96" t="str">
        <f t="shared" si="32"/>
        <v/>
      </c>
      <c r="W390" s="96" t="str">
        <f t="shared" si="33"/>
        <v/>
      </c>
      <c r="X390" s="98" t="str">
        <f t="shared" si="34"/>
        <v/>
      </c>
      <c r="Y390" s="96" t="str">
        <f t="shared" si="35"/>
        <v/>
      </c>
      <c r="Z390" s="88"/>
      <c r="AA390" s="88"/>
      <c r="AB390" s="88"/>
      <c r="AC390" s="88"/>
      <c r="AD390" s="88"/>
      <c r="AE390" s="92"/>
      <c r="AF390" s="92"/>
      <c r="AG390" s="92"/>
      <c r="AH390" s="92"/>
      <c r="AI390" s="92"/>
      <c r="AJ390" s="92"/>
      <c r="AK390" s="92"/>
      <c r="AL390" s="92"/>
    </row>
    <row r="391" spans="1:38" ht="10.5" x14ac:dyDescent="0.25">
      <c r="A391" s="21"/>
      <c r="B391" s="80"/>
      <c r="C391" s="22"/>
      <c r="D391" s="24"/>
      <c r="E391" s="16"/>
      <c r="F391" s="23"/>
      <c r="G391" s="16"/>
      <c r="H391" s="16"/>
      <c r="I391" s="22"/>
      <c r="J391" s="24"/>
      <c r="K391" s="24"/>
      <c r="L391" s="25"/>
      <c r="M391" s="25"/>
      <c r="N391" s="24"/>
      <c r="O391" s="24"/>
      <c r="P391" s="24"/>
      <c r="Q391" s="26"/>
      <c r="R391" s="64" t="str">
        <f t="shared" si="31"/>
        <v/>
      </c>
      <c r="S391" s="31"/>
      <c r="T391" s="69" t="str">
        <f t="shared" si="36"/>
        <v>-</v>
      </c>
      <c r="U391" s="96" t="str">
        <f>IFERROR(IF(D391="","",VLOOKUP(D391,BDKS[],3,FALSE)),TRUE)</f>
        <v/>
      </c>
      <c r="V391" s="96" t="str">
        <f t="shared" si="32"/>
        <v/>
      </c>
      <c r="W391" s="96" t="str">
        <f t="shared" si="33"/>
        <v/>
      </c>
      <c r="X391" s="98" t="str">
        <f t="shared" si="34"/>
        <v/>
      </c>
      <c r="Y391" s="96" t="str">
        <f t="shared" si="35"/>
        <v/>
      </c>
      <c r="Z391" s="88"/>
      <c r="AA391" s="88"/>
      <c r="AB391" s="88"/>
      <c r="AC391" s="88"/>
      <c r="AD391" s="88"/>
      <c r="AE391" s="92"/>
      <c r="AF391" s="92"/>
      <c r="AG391" s="92"/>
      <c r="AH391" s="92"/>
      <c r="AI391" s="92"/>
      <c r="AJ391" s="92"/>
      <c r="AK391" s="92"/>
      <c r="AL391" s="92"/>
    </row>
    <row r="392" spans="1:38" ht="10.5" x14ac:dyDescent="0.25">
      <c r="A392" s="21"/>
      <c r="B392" s="80"/>
      <c r="C392" s="22"/>
      <c r="D392" s="24"/>
      <c r="E392" s="16"/>
      <c r="F392" s="23"/>
      <c r="G392" s="16"/>
      <c r="H392" s="16"/>
      <c r="I392" s="22"/>
      <c r="J392" s="24"/>
      <c r="K392" s="24"/>
      <c r="L392" s="25"/>
      <c r="M392" s="25"/>
      <c r="N392" s="24"/>
      <c r="O392" s="24"/>
      <c r="P392" s="24"/>
      <c r="Q392" s="26"/>
      <c r="R392" s="64" t="str">
        <f t="shared" ref="R392:R455" si="37">IF(U392=TRUE,"B-DKS Nummer nicht vorhanden","")</f>
        <v/>
      </c>
      <c r="S392" s="31"/>
      <c r="T392" s="69" t="str">
        <f t="shared" si="36"/>
        <v>-</v>
      </c>
      <c r="U392" s="96" t="str">
        <f>IFERROR(IF(D392="","",VLOOKUP(D392,BDKS[],3,FALSE)),TRUE)</f>
        <v/>
      </c>
      <c r="V392" s="96" t="str">
        <f t="shared" ref="V392:V455" si="38">IF(U392=TRUE,"",IF(U392="","",ROUNDDOWN(U392*1.25,2)))</f>
        <v/>
      </c>
      <c r="W392" s="96" t="str">
        <f t="shared" ref="W392:W455" si="39">IF(U392=TRUE,"",IF(M392="","",IF(U392="","",IF(M392&lt;=U392,TRUE,FALSE))))</f>
        <v/>
      </c>
      <c r="X392" s="98" t="str">
        <f t="shared" ref="X392:X455" si="40">IF(M392="","",IF(AND(M392&gt;U392,M392&lt;=V392),TRUE,FALSE))</f>
        <v/>
      </c>
      <c r="Y392" s="96" t="str">
        <f t="shared" ref="Y392:Y455" si="41">IF(M392="","",IF(M392&gt;V392,TRUE,FALSE))</f>
        <v/>
      </c>
      <c r="Z392" s="88"/>
      <c r="AA392" s="88"/>
      <c r="AB392" s="88"/>
      <c r="AC392" s="88"/>
      <c r="AD392" s="88"/>
      <c r="AE392" s="92"/>
      <c r="AF392" s="92"/>
      <c r="AG392" s="92"/>
      <c r="AH392" s="92"/>
      <c r="AI392" s="92"/>
      <c r="AJ392" s="92"/>
      <c r="AK392" s="92"/>
      <c r="AL392" s="92"/>
    </row>
    <row r="393" spans="1:38" ht="10.5" x14ac:dyDescent="0.25">
      <c r="A393" s="21"/>
      <c r="B393" s="80"/>
      <c r="C393" s="22"/>
      <c r="D393" s="24"/>
      <c r="E393" s="16"/>
      <c r="F393" s="23"/>
      <c r="G393" s="16"/>
      <c r="H393" s="16"/>
      <c r="I393" s="22"/>
      <c r="J393" s="24"/>
      <c r="K393" s="24"/>
      <c r="L393" s="25"/>
      <c r="M393" s="25"/>
      <c r="N393" s="24"/>
      <c r="O393" s="24"/>
      <c r="P393" s="24"/>
      <c r="Q393" s="26"/>
      <c r="R393" s="64" t="str">
        <f t="shared" si="37"/>
        <v/>
      </c>
      <c r="S393" s="31"/>
      <c r="T393" s="69" t="str">
        <f t="shared" si="36"/>
        <v>-</v>
      </c>
      <c r="U393" s="96" t="str">
        <f>IFERROR(IF(D393="","",VLOOKUP(D393,BDKS[],3,FALSE)),TRUE)</f>
        <v/>
      </c>
      <c r="V393" s="96" t="str">
        <f t="shared" si="38"/>
        <v/>
      </c>
      <c r="W393" s="96" t="str">
        <f t="shared" si="39"/>
        <v/>
      </c>
      <c r="X393" s="98" t="str">
        <f t="shared" si="40"/>
        <v/>
      </c>
      <c r="Y393" s="96" t="str">
        <f t="shared" si="41"/>
        <v/>
      </c>
      <c r="Z393" s="88"/>
      <c r="AA393" s="88"/>
      <c r="AB393" s="88"/>
      <c r="AC393" s="88"/>
      <c r="AD393" s="88"/>
      <c r="AE393" s="92"/>
      <c r="AF393" s="92"/>
      <c r="AG393" s="92"/>
      <c r="AH393" s="92"/>
      <c r="AI393" s="92"/>
      <c r="AJ393" s="92"/>
      <c r="AK393" s="92"/>
      <c r="AL393" s="92"/>
    </row>
    <row r="394" spans="1:38" ht="10.5" x14ac:dyDescent="0.25">
      <c r="A394" s="21"/>
      <c r="B394" s="80"/>
      <c r="C394" s="22"/>
      <c r="D394" s="24"/>
      <c r="E394" s="16"/>
      <c r="F394" s="23"/>
      <c r="G394" s="16"/>
      <c r="H394" s="16"/>
      <c r="I394" s="22"/>
      <c r="J394" s="24"/>
      <c r="K394" s="24"/>
      <c r="L394" s="25"/>
      <c r="M394" s="25"/>
      <c r="N394" s="24"/>
      <c r="O394" s="24"/>
      <c r="P394" s="24"/>
      <c r="Q394" s="26"/>
      <c r="R394" s="64" t="str">
        <f t="shared" si="37"/>
        <v/>
      </c>
      <c r="S394" s="31"/>
      <c r="T394" s="69" t="str">
        <f t="shared" si="36"/>
        <v>-</v>
      </c>
      <c r="U394" s="96" t="str">
        <f>IFERROR(IF(D394="","",VLOOKUP(D394,BDKS[],3,FALSE)),TRUE)</f>
        <v/>
      </c>
      <c r="V394" s="96" t="str">
        <f t="shared" si="38"/>
        <v/>
      </c>
      <c r="W394" s="96" t="str">
        <f t="shared" si="39"/>
        <v/>
      </c>
      <c r="X394" s="98" t="str">
        <f t="shared" si="40"/>
        <v/>
      </c>
      <c r="Y394" s="96" t="str">
        <f t="shared" si="41"/>
        <v/>
      </c>
      <c r="Z394" s="88"/>
      <c r="AA394" s="88"/>
      <c r="AB394" s="88"/>
      <c r="AC394" s="88"/>
      <c r="AD394" s="88"/>
      <c r="AE394" s="92"/>
      <c r="AF394" s="92"/>
      <c r="AG394" s="92"/>
      <c r="AH394" s="92"/>
      <c r="AI394" s="92"/>
      <c r="AJ394" s="92"/>
      <c r="AK394" s="92"/>
      <c r="AL394" s="92"/>
    </row>
    <row r="395" spans="1:38" ht="10.5" x14ac:dyDescent="0.25">
      <c r="A395" s="21"/>
      <c r="B395" s="80"/>
      <c r="C395" s="22"/>
      <c r="D395" s="24"/>
      <c r="E395" s="16"/>
      <c r="F395" s="23"/>
      <c r="G395" s="16"/>
      <c r="H395" s="16"/>
      <c r="I395" s="22"/>
      <c r="J395" s="24"/>
      <c r="K395" s="24"/>
      <c r="L395" s="25"/>
      <c r="M395" s="25"/>
      <c r="N395" s="24"/>
      <c r="O395" s="24"/>
      <c r="P395" s="24"/>
      <c r="Q395" s="26"/>
      <c r="R395" s="64" t="str">
        <f t="shared" si="37"/>
        <v/>
      </c>
      <c r="S395" s="31"/>
      <c r="T395" s="69" t="str">
        <f t="shared" si="36"/>
        <v>-</v>
      </c>
      <c r="U395" s="96" t="str">
        <f>IFERROR(IF(D395="","",VLOOKUP(D395,BDKS[],3,FALSE)),TRUE)</f>
        <v/>
      </c>
      <c r="V395" s="96" t="str">
        <f t="shared" si="38"/>
        <v/>
      </c>
      <c r="W395" s="96" t="str">
        <f t="shared" si="39"/>
        <v/>
      </c>
      <c r="X395" s="98" t="str">
        <f t="shared" si="40"/>
        <v/>
      </c>
      <c r="Y395" s="96" t="str">
        <f t="shared" si="41"/>
        <v/>
      </c>
      <c r="Z395" s="88"/>
      <c r="AA395" s="88"/>
      <c r="AB395" s="88"/>
      <c r="AC395" s="88"/>
      <c r="AD395" s="88"/>
      <c r="AE395" s="92"/>
      <c r="AF395" s="92"/>
      <c r="AG395" s="92"/>
      <c r="AH395" s="92"/>
      <c r="AI395" s="92"/>
      <c r="AJ395" s="92"/>
      <c r="AK395" s="92"/>
      <c r="AL395" s="92"/>
    </row>
    <row r="396" spans="1:38" ht="10.5" x14ac:dyDescent="0.25">
      <c r="A396" s="21"/>
      <c r="B396" s="80"/>
      <c r="C396" s="22"/>
      <c r="D396" s="24"/>
      <c r="E396" s="16"/>
      <c r="F396" s="23"/>
      <c r="G396" s="16"/>
      <c r="H396" s="16"/>
      <c r="I396" s="22"/>
      <c r="J396" s="24"/>
      <c r="K396" s="24"/>
      <c r="L396" s="25"/>
      <c r="M396" s="25"/>
      <c r="N396" s="24"/>
      <c r="O396" s="24"/>
      <c r="P396" s="24"/>
      <c r="Q396" s="26"/>
      <c r="R396" s="64" t="str">
        <f t="shared" si="37"/>
        <v/>
      </c>
      <c r="S396" s="31"/>
      <c r="T396" s="69" t="str">
        <f t="shared" si="36"/>
        <v>-</v>
      </c>
      <c r="U396" s="96" t="str">
        <f>IFERROR(IF(D396="","",VLOOKUP(D396,BDKS[],3,FALSE)),TRUE)</f>
        <v/>
      </c>
      <c r="V396" s="96" t="str">
        <f t="shared" si="38"/>
        <v/>
      </c>
      <c r="W396" s="96" t="str">
        <f t="shared" si="39"/>
        <v/>
      </c>
      <c r="X396" s="98" t="str">
        <f t="shared" si="40"/>
        <v/>
      </c>
      <c r="Y396" s="96" t="str">
        <f t="shared" si="41"/>
        <v/>
      </c>
      <c r="Z396" s="88"/>
      <c r="AA396" s="88"/>
      <c r="AB396" s="88"/>
      <c r="AC396" s="88"/>
      <c r="AD396" s="88"/>
      <c r="AE396" s="92"/>
      <c r="AF396" s="92"/>
      <c r="AG396" s="92"/>
      <c r="AH396" s="92"/>
      <c r="AI396" s="92"/>
      <c r="AJ396" s="92"/>
      <c r="AK396" s="92"/>
      <c r="AL396" s="92"/>
    </row>
    <row r="397" spans="1:38" ht="10.5" x14ac:dyDescent="0.25">
      <c r="A397" s="21"/>
      <c r="B397" s="80"/>
      <c r="C397" s="22"/>
      <c r="D397" s="24"/>
      <c r="E397" s="16"/>
      <c r="F397" s="23"/>
      <c r="G397" s="16"/>
      <c r="H397" s="16"/>
      <c r="I397" s="22"/>
      <c r="J397" s="24"/>
      <c r="K397" s="24"/>
      <c r="L397" s="25"/>
      <c r="M397" s="25"/>
      <c r="N397" s="24"/>
      <c r="O397" s="24"/>
      <c r="P397" s="24"/>
      <c r="Q397" s="26"/>
      <c r="R397" s="64" t="str">
        <f t="shared" si="37"/>
        <v/>
      </c>
      <c r="S397" s="31"/>
      <c r="T397" s="69" t="str">
        <f t="shared" si="36"/>
        <v>-</v>
      </c>
      <c r="U397" s="96" t="str">
        <f>IFERROR(IF(D397="","",VLOOKUP(D397,BDKS[],3,FALSE)),TRUE)</f>
        <v/>
      </c>
      <c r="V397" s="96" t="str">
        <f t="shared" si="38"/>
        <v/>
      </c>
      <c r="W397" s="96" t="str">
        <f t="shared" si="39"/>
        <v/>
      </c>
      <c r="X397" s="98" t="str">
        <f t="shared" si="40"/>
        <v/>
      </c>
      <c r="Y397" s="96" t="str">
        <f t="shared" si="41"/>
        <v/>
      </c>
      <c r="Z397" s="88"/>
      <c r="AA397" s="88"/>
      <c r="AB397" s="88"/>
      <c r="AC397" s="88"/>
      <c r="AD397" s="88"/>
      <c r="AE397" s="92"/>
      <c r="AF397" s="92"/>
      <c r="AG397" s="92"/>
      <c r="AH397" s="92"/>
      <c r="AI397" s="92"/>
      <c r="AJ397" s="92"/>
      <c r="AK397" s="92"/>
      <c r="AL397" s="92"/>
    </row>
    <row r="398" spans="1:38" ht="10.5" x14ac:dyDescent="0.25">
      <c r="A398" s="21"/>
      <c r="B398" s="80"/>
      <c r="C398" s="22"/>
      <c r="D398" s="24"/>
      <c r="E398" s="16"/>
      <c r="F398" s="23"/>
      <c r="G398" s="16"/>
      <c r="H398" s="16"/>
      <c r="I398" s="22"/>
      <c r="J398" s="24"/>
      <c r="K398" s="24"/>
      <c r="L398" s="25"/>
      <c r="M398" s="25"/>
      <c r="N398" s="24"/>
      <c r="O398" s="24"/>
      <c r="P398" s="24"/>
      <c r="Q398" s="26"/>
      <c r="R398" s="64" t="str">
        <f t="shared" si="37"/>
        <v/>
      </c>
      <c r="S398" s="31"/>
      <c r="T398" s="69" t="str">
        <f t="shared" si="36"/>
        <v>-</v>
      </c>
      <c r="U398" s="96" t="str">
        <f>IFERROR(IF(D398="","",VLOOKUP(D398,BDKS[],3,FALSE)),TRUE)</f>
        <v/>
      </c>
      <c r="V398" s="96" t="str">
        <f t="shared" si="38"/>
        <v/>
      </c>
      <c r="W398" s="96" t="str">
        <f t="shared" si="39"/>
        <v/>
      </c>
      <c r="X398" s="98" t="str">
        <f t="shared" si="40"/>
        <v/>
      </c>
      <c r="Y398" s="96" t="str">
        <f t="shared" si="41"/>
        <v/>
      </c>
      <c r="Z398" s="88"/>
      <c r="AA398" s="88"/>
      <c r="AB398" s="88"/>
      <c r="AC398" s="88"/>
      <c r="AD398" s="88"/>
      <c r="AE398" s="92"/>
      <c r="AF398" s="92"/>
      <c r="AG398" s="92"/>
      <c r="AH398" s="92"/>
      <c r="AI398" s="92"/>
      <c r="AJ398" s="92"/>
      <c r="AK398" s="92"/>
      <c r="AL398" s="92"/>
    </row>
    <row r="399" spans="1:38" ht="10.5" x14ac:dyDescent="0.25">
      <c r="A399" s="21"/>
      <c r="B399" s="80"/>
      <c r="C399" s="22"/>
      <c r="D399" s="24"/>
      <c r="E399" s="16"/>
      <c r="F399" s="23"/>
      <c r="G399" s="16"/>
      <c r="H399" s="16"/>
      <c r="I399" s="22"/>
      <c r="J399" s="24"/>
      <c r="K399" s="24"/>
      <c r="L399" s="25"/>
      <c r="M399" s="25"/>
      <c r="N399" s="24"/>
      <c r="O399" s="24"/>
      <c r="P399" s="24"/>
      <c r="Q399" s="26"/>
      <c r="R399" s="64" t="str">
        <f t="shared" si="37"/>
        <v/>
      </c>
      <c r="S399" s="31"/>
      <c r="T399" s="69" t="str">
        <f t="shared" si="36"/>
        <v>-</v>
      </c>
      <c r="U399" s="96" t="str">
        <f>IFERROR(IF(D399="","",VLOOKUP(D399,BDKS[],3,FALSE)),TRUE)</f>
        <v/>
      </c>
      <c r="V399" s="96" t="str">
        <f t="shared" si="38"/>
        <v/>
      </c>
      <c r="W399" s="96" t="str">
        <f t="shared" si="39"/>
        <v/>
      </c>
      <c r="X399" s="98" t="str">
        <f t="shared" si="40"/>
        <v/>
      </c>
      <c r="Y399" s="96" t="str">
        <f t="shared" si="41"/>
        <v/>
      </c>
      <c r="Z399" s="88"/>
      <c r="AA399" s="88"/>
      <c r="AB399" s="88"/>
      <c r="AC399" s="88"/>
      <c r="AD399" s="88"/>
      <c r="AE399" s="92"/>
      <c r="AF399" s="92"/>
      <c r="AG399" s="92"/>
      <c r="AH399" s="92"/>
      <c r="AI399" s="92"/>
      <c r="AJ399" s="92"/>
      <c r="AK399" s="92"/>
      <c r="AL399" s="92"/>
    </row>
    <row r="400" spans="1:38" ht="10.5" x14ac:dyDescent="0.25">
      <c r="A400" s="21"/>
      <c r="B400" s="80"/>
      <c r="C400" s="22"/>
      <c r="D400" s="24"/>
      <c r="E400" s="16"/>
      <c r="F400" s="23"/>
      <c r="G400" s="16"/>
      <c r="H400" s="16"/>
      <c r="I400" s="22"/>
      <c r="J400" s="24"/>
      <c r="K400" s="24"/>
      <c r="L400" s="25"/>
      <c r="M400" s="25"/>
      <c r="N400" s="24"/>
      <c r="O400" s="24"/>
      <c r="P400" s="24"/>
      <c r="Q400" s="26"/>
      <c r="R400" s="64" t="str">
        <f t="shared" si="37"/>
        <v/>
      </c>
      <c r="S400" s="31"/>
      <c r="T400" s="69" t="str">
        <f t="shared" si="36"/>
        <v>-</v>
      </c>
      <c r="U400" s="96" t="str">
        <f>IFERROR(IF(D400="","",VLOOKUP(D400,BDKS[],3,FALSE)),TRUE)</f>
        <v/>
      </c>
      <c r="V400" s="96" t="str">
        <f t="shared" si="38"/>
        <v/>
      </c>
      <c r="W400" s="96" t="str">
        <f t="shared" si="39"/>
        <v/>
      </c>
      <c r="X400" s="98" t="str">
        <f t="shared" si="40"/>
        <v/>
      </c>
      <c r="Y400" s="96" t="str">
        <f t="shared" si="41"/>
        <v/>
      </c>
      <c r="Z400" s="88"/>
      <c r="AA400" s="88"/>
      <c r="AB400" s="88"/>
      <c r="AC400" s="88"/>
      <c r="AD400" s="88"/>
      <c r="AE400" s="92"/>
      <c r="AF400" s="92"/>
      <c r="AG400" s="92"/>
      <c r="AH400" s="92"/>
      <c r="AI400" s="92"/>
      <c r="AJ400" s="92"/>
      <c r="AK400" s="92"/>
      <c r="AL400" s="92"/>
    </row>
    <row r="401" spans="1:38" ht="10.5" x14ac:dyDescent="0.25">
      <c r="A401" s="21"/>
      <c r="B401" s="80"/>
      <c r="C401" s="22"/>
      <c r="D401" s="24"/>
      <c r="E401" s="16"/>
      <c r="F401" s="23"/>
      <c r="G401" s="16"/>
      <c r="H401" s="16"/>
      <c r="I401" s="22"/>
      <c r="J401" s="24"/>
      <c r="K401" s="24"/>
      <c r="L401" s="25"/>
      <c r="M401" s="25"/>
      <c r="N401" s="24"/>
      <c r="O401" s="24"/>
      <c r="P401" s="24"/>
      <c r="Q401" s="26"/>
      <c r="R401" s="64" t="str">
        <f t="shared" si="37"/>
        <v/>
      </c>
      <c r="S401" s="31"/>
      <c r="T401" s="69" t="str">
        <f t="shared" si="36"/>
        <v>-</v>
      </c>
      <c r="U401" s="96" t="str">
        <f>IFERROR(IF(D401="","",VLOOKUP(D401,BDKS[],3,FALSE)),TRUE)</f>
        <v/>
      </c>
      <c r="V401" s="96" t="str">
        <f t="shared" si="38"/>
        <v/>
      </c>
      <c r="W401" s="96" t="str">
        <f t="shared" si="39"/>
        <v/>
      </c>
      <c r="X401" s="98" t="str">
        <f t="shared" si="40"/>
        <v/>
      </c>
      <c r="Y401" s="96" t="str">
        <f t="shared" si="41"/>
        <v/>
      </c>
      <c r="Z401" s="88"/>
      <c r="AA401" s="88"/>
      <c r="AB401" s="88"/>
      <c r="AC401" s="88"/>
      <c r="AD401" s="88"/>
      <c r="AE401" s="92"/>
      <c r="AF401" s="92"/>
      <c r="AG401" s="92"/>
      <c r="AH401" s="92"/>
      <c r="AI401" s="92"/>
      <c r="AJ401" s="92"/>
      <c r="AK401" s="92"/>
      <c r="AL401" s="92"/>
    </row>
    <row r="402" spans="1:38" ht="10.5" x14ac:dyDescent="0.25">
      <c r="A402" s="21"/>
      <c r="B402" s="80"/>
      <c r="C402" s="22"/>
      <c r="D402" s="24"/>
      <c r="E402" s="16"/>
      <c r="F402" s="23"/>
      <c r="G402" s="16"/>
      <c r="H402" s="16"/>
      <c r="I402" s="22"/>
      <c r="J402" s="24"/>
      <c r="K402" s="24"/>
      <c r="L402" s="25"/>
      <c r="M402" s="25"/>
      <c r="N402" s="24"/>
      <c r="O402" s="24"/>
      <c r="P402" s="24"/>
      <c r="Q402" s="26"/>
      <c r="R402" s="64" t="str">
        <f t="shared" si="37"/>
        <v/>
      </c>
      <c r="S402" s="31"/>
      <c r="T402" s="69" t="str">
        <f t="shared" si="36"/>
        <v>-</v>
      </c>
      <c r="U402" s="96" t="str">
        <f>IFERROR(IF(D402="","",VLOOKUP(D402,BDKS[],3,FALSE)),TRUE)</f>
        <v/>
      </c>
      <c r="V402" s="96" t="str">
        <f t="shared" si="38"/>
        <v/>
      </c>
      <c r="W402" s="96" t="str">
        <f t="shared" si="39"/>
        <v/>
      </c>
      <c r="X402" s="98" t="str">
        <f t="shared" si="40"/>
        <v/>
      </c>
      <c r="Y402" s="96" t="str">
        <f t="shared" si="41"/>
        <v/>
      </c>
      <c r="Z402" s="88"/>
      <c r="AA402" s="88"/>
      <c r="AB402" s="88"/>
      <c r="AC402" s="88"/>
      <c r="AD402" s="88"/>
      <c r="AE402" s="92"/>
      <c r="AF402" s="92"/>
      <c r="AG402" s="92"/>
      <c r="AH402" s="92"/>
      <c r="AI402" s="92"/>
      <c r="AJ402" s="92"/>
      <c r="AK402" s="92"/>
      <c r="AL402" s="92"/>
    </row>
    <row r="403" spans="1:38" ht="10.5" x14ac:dyDescent="0.25">
      <c r="A403" s="21"/>
      <c r="B403" s="80"/>
      <c r="C403" s="22"/>
      <c r="D403" s="24"/>
      <c r="E403" s="16"/>
      <c r="F403" s="23"/>
      <c r="G403" s="16"/>
      <c r="H403" s="16"/>
      <c r="I403" s="22"/>
      <c r="J403" s="24"/>
      <c r="K403" s="24"/>
      <c r="L403" s="25"/>
      <c r="M403" s="25"/>
      <c r="N403" s="24"/>
      <c r="O403" s="24"/>
      <c r="P403" s="24"/>
      <c r="Q403" s="26"/>
      <c r="R403" s="64" t="str">
        <f t="shared" si="37"/>
        <v/>
      </c>
      <c r="S403" s="31"/>
      <c r="T403" s="69" t="str">
        <f t="shared" si="36"/>
        <v>-</v>
      </c>
      <c r="U403" s="96" t="str">
        <f>IFERROR(IF(D403="","",VLOOKUP(D403,BDKS[],3,FALSE)),TRUE)</f>
        <v/>
      </c>
      <c r="V403" s="96" t="str">
        <f t="shared" si="38"/>
        <v/>
      </c>
      <c r="W403" s="96" t="str">
        <f t="shared" si="39"/>
        <v/>
      </c>
      <c r="X403" s="98" t="str">
        <f t="shared" si="40"/>
        <v/>
      </c>
      <c r="Y403" s="96" t="str">
        <f t="shared" si="41"/>
        <v/>
      </c>
      <c r="Z403" s="88"/>
      <c r="AA403" s="88"/>
      <c r="AB403" s="88"/>
      <c r="AC403" s="88"/>
      <c r="AD403" s="88"/>
      <c r="AE403" s="92"/>
      <c r="AF403" s="92"/>
      <c r="AG403" s="92"/>
      <c r="AH403" s="92"/>
      <c r="AI403" s="92"/>
      <c r="AJ403" s="92"/>
      <c r="AK403" s="92"/>
      <c r="AL403" s="92"/>
    </row>
    <row r="404" spans="1:38" ht="10.5" x14ac:dyDescent="0.25">
      <c r="A404" s="21"/>
      <c r="B404" s="80"/>
      <c r="C404" s="22"/>
      <c r="D404" s="24"/>
      <c r="E404" s="16"/>
      <c r="F404" s="23"/>
      <c r="G404" s="16"/>
      <c r="H404" s="16"/>
      <c r="I404" s="22"/>
      <c r="J404" s="24"/>
      <c r="K404" s="24"/>
      <c r="L404" s="25"/>
      <c r="M404" s="25"/>
      <c r="N404" s="24"/>
      <c r="O404" s="24"/>
      <c r="P404" s="24"/>
      <c r="Q404" s="26"/>
      <c r="R404" s="64" t="str">
        <f t="shared" si="37"/>
        <v/>
      </c>
      <c r="S404" s="31"/>
      <c r="T404" s="69" t="str">
        <f t="shared" si="36"/>
        <v>-</v>
      </c>
      <c r="U404" s="96" t="str">
        <f>IFERROR(IF(D404="","",VLOOKUP(D404,BDKS[],3,FALSE)),TRUE)</f>
        <v/>
      </c>
      <c r="V404" s="96" t="str">
        <f t="shared" si="38"/>
        <v/>
      </c>
      <c r="W404" s="96" t="str">
        <f t="shared" si="39"/>
        <v/>
      </c>
      <c r="X404" s="98" t="str">
        <f t="shared" si="40"/>
        <v/>
      </c>
      <c r="Y404" s="96" t="str">
        <f t="shared" si="41"/>
        <v/>
      </c>
      <c r="Z404" s="88"/>
      <c r="AA404" s="88"/>
      <c r="AB404" s="88"/>
      <c r="AC404" s="88"/>
      <c r="AD404" s="88"/>
      <c r="AE404" s="92"/>
      <c r="AF404" s="92"/>
      <c r="AG404" s="92"/>
      <c r="AH404" s="92"/>
      <c r="AI404" s="92"/>
      <c r="AJ404" s="92"/>
      <c r="AK404" s="92"/>
      <c r="AL404" s="92"/>
    </row>
    <row r="405" spans="1:38" ht="10.5" x14ac:dyDescent="0.25">
      <c r="A405" s="21"/>
      <c r="B405" s="80"/>
      <c r="C405" s="22"/>
      <c r="D405" s="24"/>
      <c r="E405" s="16"/>
      <c r="F405" s="23"/>
      <c r="G405" s="16"/>
      <c r="H405" s="16"/>
      <c r="I405" s="22"/>
      <c r="J405" s="24"/>
      <c r="K405" s="24"/>
      <c r="L405" s="25"/>
      <c r="M405" s="25"/>
      <c r="N405" s="24"/>
      <c r="O405" s="24"/>
      <c r="P405" s="24"/>
      <c r="Q405" s="26"/>
      <c r="R405" s="64" t="str">
        <f t="shared" si="37"/>
        <v/>
      </c>
      <c r="S405" s="31"/>
      <c r="T405" s="69" t="str">
        <f t="shared" si="36"/>
        <v>-</v>
      </c>
      <c r="U405" s="96" t="str">
        <f>IFERROR(IF(D405="","",VLOOKUP(D405,BDKS[],3,FALSE)),TRUE)</f>
        <v/>
      </c>
      <c r="V405" s="96" t="str">
        <f t="shared" si="38"/>
        <v/>
      </c>
      <c r="W405" s="96" t="str">
        <f t="shared" si="39"/>
        <v/>
      </c>
      <c r="X405" s="98" t="str">
        <f t="shared" si="40"/>
        <v/>
      </c>
      <c r="Y405" s="96" t="str">
        <f t="shared" si="41"/>
        <v/>
      </c>
      <c r="Z405" s="88"/>
      <c r="AA405" s="88"/>
      <c r="AB405" s="88"/>
      <c r="AC405" s="88"/>
      <c r="AD405" s="88"/>
      <c r="AE405" s="92"/>
      <c r="AF405" s="92"/>
      <c r="AG405" s="92"/>
      <c r="AH405" s="92"/>
      <c r="AI405" s="92"/>
      <c r="AJ405" s="92"/>
      <c r="AK405" s="92"/>
      <c r="AL405" s="92"/>
    </row>
    <row r="406" spans="1:38" ht="10.5" x14ac:dyDescent="0.25">
      <c r="A406" s="21"/>
      <c r="B406" s="80"/>
      <c r="C406" s="22"/>
      <c r="D406" s="24"/>
      <c r="E406" s="16"/>
      <c r="F406" s="23"/>
      <c r="G406" s="16"/>
      <c r="H406" s="16"/>
      <c r="I406" s="22"/>
      <c r="J406" s="24"/>
      <c r="K406" s="24"/>
      <c r="L406" s="25"/>
      <c r="M406" s="25"/>
      <c r="N406" s="24"/>
      <c r="O406" s="24"/>
      <c r="P406" s="24"/>
      <c r="Q406" s="26"/>
      <c r="R406" s="64" t="str">
        <f t="shared" si="37"/>
        <v/>
      </c>
      <c r="S406" s="31"/>
      <c r="T406" s="69" t="str">
        <f t="shared" si="36"/>
        <v>-</v>
      </c>
      <c r="U406" s="96" t="str">
        <f>IFERROR(IF(D406="","",VLOOKUP(D406,BDKS[],3,FALSE)),TRUE)</f>
        <v/>
      </c>
      <c r="V406" s="96" t="str">
        <f t="shared" si="38"/>
        <v/>
      </c>
      <c r="W406" s="96" t="str">
        <f t="shared" si="39"/>
        <v/>
      </c>
      <c r="X406" s="98" t="str">
        <f t="shared" si="40"/>
        <v/>
      </c>
      <c r="Y406" s="96" t="str">
        <f t="shared" si="41"/>
        <v/>
      </c>
      <c r="Z406" s="88"/>
      <c r="AA406" s="88"/>
      <c r="AB406" s="88"/>
      <c r="AC406" s="88"/>
      <c r="AD406" s="88"/>
      <c r="AE406" s="92"/>
      <c r="AF406" s="92"/>
      <c r="AG406" s="92"/>
      <c r="AH406" s="92"/>
      <c r="AI406" s="92"/>
      <c r="AJ406" s="92"/>
      <c r="AK406" s="92"/>
      <c r="AL406" s="92"/>
    </row>
    <row r="407" spans="1:38" ht="10.5" x14ac:dyDescent="0.25">
      <c r="A407" s="21"/>
      <c r="B407" s="80"/>
      <c r="C407" s="22"/>
      <c r="D407" s="24"/>
      <c r="E407" s="16"/>
      <c r="F407" s="23"/>
      <c r="G407" s="16"/>
      <c r="H407" s="16"/>
      <c r="I407" s="22"/>
      <c r="J407" s="24"/>
      <c r="K407" s="24"/>
      <c r="L407" s="25"/>
      <c r="M407" s="25"/>
      <c r="N407" s="24"/>
      <c r="O407" s="24"/>
      <c r="P407" s="24"/>
      <c r="Q407" s="26"/>
      <c r="R407" s="64" t="str">
        <f t="shared" si="37"/>
        <v/>
      </c>
      <c r="S407" s="31"/>
      <c r="T407" s="69" t="str">
        <f t="shared" si="36"/>
        <v>-</v>
      </c>
      <c r="U407" s="96" t="str">
        <f>IFERROR(IF(D407="","",VLOOKUP(D407,BDKS[],3,FALSE)),TRUE)</f>
        <v/>
      </c>
      <c r="V407" s="96" t="str">
        <f t="shared" si="38"/>
        <v/>
      </c>
      <c r="W407" s="96" t="str">
        <f t="shared" si="39"/>
        <v/>
      </c>
      <c r="X407" s="98" t="str">
        <f t="shared" si="40"/>
        <v/>
      </c>
      <c r="Y407" s="96" t="str">
        <f t="shared" si="41"/>
        <v/>
      </c>
      <c r="Z407" s="88"/>
      <c r="AA407" s="88"/>
      <c r="AB407" s="88"/>
      <c r="AC407" s="88"/>
      <c r="AD407" s="88"/>
      <c r="AE407" s="92"/>
      <c r="AF407" s="92"/>
      <c r="AG407" s="92"/>
      <c r="AH407" s="92"/>
      <c r="AI407" s="92"/>
      <c r="AJ407" s="92"/>
      <c r="AK407" s="92"/>
      <c r="AL407" s="92"/>
    </row>
    <row r="408" spans="1:38" ht="10.5" x14ac:dyDescent="0.25">
      <c r="A408" s="21"/>
      <c r="B408" s="80"/>
      <c r="C408" s="22"/>
      <c r="D408" s="24"/>
      <c r="E408" s="16"/>
      <c r="F408" s="23"/>
      <c r="G408" s="16"/>
      <c r="H408" s="16"/>
      <c r="I408" s="22"/>
      <c r="J408" s="24"/>
      <c r="K408" s="24"/>
      <c r="L408" s="25"/>
      <c r="M408" s="25"/>
      <c r="N408" s="24"/>
      <c r="O408" s="24"/>
      <c r="P408" s="24"/>
      <c r="Q408" s="26"/>
      <c r="R408" s="64" t="str">
        <f t="shared" si="37"/>
        <v/>
      </c>
      <c r="S408" s="31"/>
      <c r="T408" s="69" t="str">
        <f t="shared" si="36"/>
        <v>-</v>
      </c>
      <c r="U408" s="96" t="str">
        <f>IFERROR(IF(D408="","",VLOOKUP(D408,BDKS[],3,FALSE)),TRUE)</f>
        <v/>
      </c>
      <c r="V408" s="96" t="str">
        <f t="shared" si="38"/>
        <v/>
      </c>
      <c r="W408" s="96" t="str">
        <f t="shared" si="39"/>
        <v/>
      </c>
      <c r="X408" s="98" t="str">
        <f t="shared" si="40"/>
        <v/>
      </c>
      <c r="Y408" s="96" t="str">
        <f t="shared" si="41"/>
        <v/>
      </c>
      <c r="Z408" s="88"/>
      <c r="AA408" s="88"/>
      <c r="AB408" s="88"/>
      <c r="AC408" s="88"/>
      <c r="AD408" s="88"/>
      <c r="AE408" s="92"/>
      <c r="AF408" s="92"/>
      <c r="AG408" s="92"/>
      <c r="AH408" s="92"/>
      <c r="AI408" s="92"/>
      <c r="AJ408" s="92"/>
      <c r="AK408" s="92"/>
      <c r="AL408" s="92"/>
    </row>
    <row r="409" spans="1:38" ht="10.5" x14ac:dyDescent="0.25">
      <c r="A409" s="21"/>
      <c r="B409" s="80"/>
      <c r="C409" s="22"/>
      <c r="D409" s="24"/>
      <c r="E409" s="16"/>
      <c r="F409" s="23"/>
      <c r="G409" s="16"/>
      <c r="H409" s="16"/>
      <c r="I409" s="22"/>
      <c r="J409" s="24"/>
      <c r="K409" s="24"/>
      <c r="L409" s="25"/>
      <c r="M409" s="25"/>
      <c r="N409" s="24"/>
      <c r="O409" s="24"/>
      <c r="P409" s="24"/>
      <c r="Q409" s="26"/>
      <c r="R409" s="64" t="str">
        <f t="shared" si="37"/>
        <v/>
      </c>
      <c r="S409" s="31"/>
      <c r="T409" s="69" t="str">
        <f t="shared" si="36"/>
        <v>-</v>
      </c>
      <c r="U409" s="96" t="str">
        <f>IFERROR(IF(D409="","",VLOOKUP(D409,BDKS[],3,FALSE)),TRUE)</f>
        <v/>
      </c>
      <c r="V409" s="96" t="str">
        <f t="shared" si="38"/>
        <v/>
      </c>
      <c r="W409" s="96" t="str">
        <f t="shared" si="39"/>
        <v/>
      </c>
      <c r="X409" s="98" t="str">
        <f t="shared" si="40"/>
        <v/>
      </c>
      <c r="Y409" s="96" t="str">
        <f t="shared" si="41"/>
        <v/>
      </c>
      <c r="Z409" s="88"/>
      <c r="AA409" s="88"/>
      <c r="AB409" s="88"/>
      <c r="AC409" s="88"/>
      <c r="AD409" s="88"/>
      <c r="AE409" s="92"/>
      <c r="AF409" s="92"/>
      <c r="AG409" s="92"/>
      <c r="AH409" s="92"/>
      <c r="AI409" s="92"/>
      <c r="AJ409" s="92"/>
      <c r="AK409" s="92"/>
      <c r="AL409" s="92"/>
    </row>
    <row r="410" spans="1:38" ht="10.5" x14ac:dyDescent="0.25">
      <c r="A410" s="21"/>
      <c r="B410" s="80"/>
      <c r="C410" s="22"/>
      <c r="D410" s="24"/>
      <c r="E410" s="16"/>
      <c r="F410" s="23"/>
      <c r="G410" s="16"/>
      <c r="H410" s="16"/>
      <c r="I410" s="22"/>
      <c r="J410" s="24"/>
      <c r="K410" s="24"/>
      <c r="L410" s="25"/>
      <c r="M410" s="25"/>
      <c r="N410" s="24"/>
      <c r="O410" s="24"/>
      <c r="P410" s="24"/>
      <c r="Q410" s="26"/>
      <c r="R410" s="64" t="str">
        <f t="shared" si="37"/>
        <v/>
      </c>
      <c r="S410" s="31"/>
      <c r="T410" s="69" t="str">
        <f t="shared" si="36"/>
        <v>-</v>
      </c>
      <c r="U410" s="96" t="str">
        <f>IFERROR(IF(D410="","",VLOOKUP(D410,BDKS[],3,FALSE)),TRUE)</f>
        <v/>
      </c>
      <c r="V410" s="96" t="str">
        <f t="shared" si="38"/>
        <v/>
      </c>
      <c r="W410" s="96" t="str">
        <f t="shared" si="39"/>
        <v/>
      </c>
      <c r="X410" s="98" t="str">
        <f t="shared" si="40"/>
        <v/>
      </c>
      <c r="Y410" s="96" t="str">
        <f t="shared" si="41"/>
        <v/>
      </c>
      <c r="Z410" s="88"/>
      <c r="AA410" s="88"/>
      <c r="AB410" s="88"/>
      <c r="AC410" s="88"/>
      <c r="AD410" s="88"/>
      <c r="AE410" s="92"/>
      <c r="AF410" s="92"/>
      <c r="AG410" s="92"/>
      <c r="AH410" s="92"/>
      <c r="AI410" s="92"/>
      <c r="AJ410" s="92"/>
      <c r="AK410" s="92"/>
      <c r="AL410" s="92"/>
    </row>
    <row r="411" spans="1:38" ht="10.5" x14ac:dyDescent="0.25">
      <c r="A411" s="21"/>
      <c r="B411" s="80"/>
      <c r="C411" s="22"/>
      <c r="D411" s="24"/>
      <c r="E411" s="16"/>
      <c r="F411" s="23"/>
      <c r="G411" s="16"/>
      <c r="H411" s="16"/>
      <c r="I411" s="22"/>
      <c r="J411" s="24"/>
      <c r="K411" s="24"/>
      <c r="L411" s="25"/>
      <c r="M411" s="25"/>
      <c r="N411" s="24"/>
      <c r="O411" s="24"/>
      <c r="P411" s="24"/>
      <c r="Q411" s="26"/>
      <c r="R411" s="64" t="str">
        <f t="shared" si="37"/>
        <v/>
      </c>
      <c r="S411" s="31"/>
      <c r="T411" s="69" t="str">
        <f t="shared" si="36"/>
        <v>-</v>
      </c>
      <c r="U411" s="96" t="str">
        <f>IFERROR(IF(D411="","",VLOOKUP(D411,BDKS[],3,FALSE)),TRUE)</f>
        <v/>
      </c>
      <c r="V411" s="96" t="str">
        <f t="shared" si="38"/>
        <v/>
      </c>
      <c r="W411" s="96" t="str">
        <f t="shared" si="39"/>
        <v/>
      </c>
      <c r="X411" s="98" t="str">
        <f t="shared" si="40"/>
        <v/>
      </c>
      <c r="Y411" s="96" t="str">
        <f t="shared" si="41"/>
        <v/>
      </c>
      <c r="Z411" s="88"/>
      <c r="AA411" s="88"/>
      <c r="AB411" s="88"/>
      <c r="AC411" s="88"/>
      <c r="AD411" s="88"/>
      <c r="AE411" s="92"/>
      <c r="AF411" s="92"/>
      <c r="AG411" s="92"/>
      <c r="AH411" s="92"/>
      <c r="AI411" s="92"/>
      <c r="AJ411" s="92"/>
      <c r="AK411" s="92"/>
      <c r="AL411" s="92"/>
    </row>
    <row r="412" spans="1:38" ht="10.5" x14ac:dyDescent="0.25">
      <c r="A412" s="21"/>
      <c r="B412" s="80"/>
      <c r="C412" s="22"/>
      <c r="D412" s="24"/>
      <c r="E412" s="16"/>
      <c r="F412" s="23"/>
      <c r="G412" s="16"/>
      <c r="H412" s="16"/>
      <c r="I412" s="22"/>
      <c r="J412" s="24"/>
      <c r="K412" s="24"/>
      <c r="L412" s="25"/>
      <c r="M412" s="25"/>
      <c r="N412" s="24"/>
      <c r="O412" s="24"/>
      <c r="P412" s="24"/>
      <c r="Q412" s="26"/>
      <c r="R412" s="64" t="str">
        <f t="shared" si="37"/>
        <v/>
      </c>
      <c r="S412" s="31"/>
      <c r="T412" s="69" t="str">
        <f t="shared" si="36"/>
        <v>-</v>
      </c>
      <c r="U412" s="96" t="str">
        <f>IFERROR(IF(D412="","",VLOOKUP(D412,BDKS[],3,FALSE)),TRUE)</f>
        <v/>
      </c>
      <c r="V412" s="96" t="str">
        <f t="shared" si="38"/>
        <v/>
      </c>
      <c r="W412" s="96" t="str">
        <f t="shared" si="39"/>
        <v/>
      </c>
      <c r="X412" s="98" t="str">
        <f t="shared" si="40"/>
        <v/>
      </c>
      <c r="Y412" s="96" t="str">
        <f t="shared" si="41"/>
        <v/>
      </c>
      <c r="Z412" s="88"/>
      <c r="AA412" s="88"/>
      <c r="AB412" s="88"/>
      <c r="AC412" s="88"/>
      <c r="AD412" s="88"/>
      <c r="AE412" s="92"/>
      <c r="AF412" s="92"/>
      <c r="AG412" s="92"/>
      <c r="AH412" s="92"/>
      <c r="AI412" s="92"/>
      <c r="AJ412" s="92"/>
      <c r="AK412" s="92"/>
      <c r="AL412" s="92"/>
    </row>
    <row r="413" spans="1:38" ht="10.5" x14ac:dyDescent="0.25">
      <c r="A413" s="21"/>
      <c r="B413" s="80"/>
      <c r="C413" s="22"/>
      <c r="D413" s="24"/>
      <c r="E413" s="16"/>
      <c r="F413" s="23"/>
      <c r="G413" s="16"/>
      <c r="H413" s="16"/>
      <c r="I413" s="22"/>
      <c r="J413" s="24"/>
      <c r="K413" s="24"/>
      <c r="L413" s="25"/>
      <c r="M413" s="25"/>
      <c r="N413" s="24"/>
      <c r="O413" s="24"/>
      <c r="P413" s="24"/>
      <c r="Q413" s="26"/>
      <c r="R413" s="64" t="str">
        <f t="shared" si="37"/>
        <v/>
      </c>
      <c r="S413" s="31"/>
      <c r="T413" s="69" t="str">
        <f t="shared" si="36"/>
        <v>-</v>
      </c>
      <c r="U413" s="96" t="str">
        <f>IFERROR(IF(D413="","",VLOOKUP(D413,BDKS[],3,FALSE)),TRUE)</f>
        <v/>
      </c>
      <c r="V413" s="96" t="str">
        <f t="shared" si="38"/>
        <v/>
      </c>
      <c r="W413" s="96" t="str">
        <f t="shared" si="39"/>
        <v/>
      </c>
      <c r="X413" s="98" t="str">
        <f t="shared" si="40"/>
        <v/>
      </c>
      <c r="Y413" s="96" t="str">
        <f t="shared" si="41"/>
        <v/>
      </c>
      <c r="Z413" s="88"/>
      <c r="AA413" s="88"/>
      <c r="AB413" s="88"/>
      <c r="AC413" s="88"/>
      <c r="AD413" s="88"/>
      <c r="AE413" s="92"/>
      <c r="AF413" s="92"/>
      <c r="AG413" s="92"/>
      <c r="AH413" s="92"/>
      <c r="AI413" s="92"/>
      <c r="AJ413" s="92"/>
      <c r="AK413" s="92"/>
      <c r="AL413" s="92"/>
    </row>
    <row r="414" spans="1:38" ht="10.5" x14ac:dyDescent="0.25">
      <c r="A414" s="21"/>
      <c r="B414" s="80"/>
      <c r="C414" s="22"/>
      <c r="D414" s="24"/>
      <c r="E414" s="16"/>
      <c r="F414" s="23"/>
      <c r="G414" s="16"/>
      <c r="H414" s="16"/>
      <c r="I414" s="22"/>
      <c r="J414" s="24"/>
      <c r="K414" s="24"/>
      <c r="L414" s="25"/>
      <c r="M414" s="25"/>
      <c r="N414" s="24"/>
      <c r="O414" s="24"/>
      <c r="P414" s="24"/>
      <c r="Q414" s="26"/>
      <c r="R414" s="64" t="str">
        <f t="shared" si="37"/>
        <v/>
      </c>
      <c r="S414" s="31"/>
      <c r="T414" s="69" t="str">
        <f t="shared" si="36"/>
        <v>-</v>
      </c>
      <c r="U414" s="96" t="str">
        <f>IFERROR(IF(D414="","",VLOOKUP(D414,BDKS[],3,FALSE)),TRUE)</f>
        <v/>
      </c>
      <c r="V414" s="96" t="str">
        <f t="shared" si="38"/>
        <v/>
      </c>
      <c r="W414" s="96" t="str">
        <f t="shared" si="39"/>
        <v/>
      </c>
      <c r="X414" s="98" t="str">
        <f t="shared" si="40"/>
        <v/>
      </c>
      <c r="Y414" s="96" t="str">
        <f t="shared" si="41"/>
        <v/>
      </c>
      <c r="Z414" s="88"/>
      <c r="AA414" s="88"/>
      <c r="AB414" s="88"/>
      <c r="AC414" s="88"/>
      <c r="AD414" s="88"/>
      <c r="AE414" s="92"/>
      <c r="AF414" s="92"/>
      <c r="AG414" s="92"/>
      <c r="AH414" s="92"/>
      <c r="AI414" s="92"/>
      <c r="AJ414" s="92"/>
      <c r="AK414" s="92"/>
      <c r="AL414" s="92"/>
    </row>
    <row r="415" spans="1:38" ht="10.5" x14ac:dyDescent="0.25">
      <c r="A415" s="21"/>
      <c r="B415" s="80"/>
      <c r="C415" s="22"/>
      <c r="D415" s="24"/>
      <c r="E415" s="16"/>
      <c r="F415" s="23"/>
      <c r="G415" s="16"/>
      <c r="H415" s="16"/>
      <c r="I415" s="22"/>
      <c r="J415" s="24"/>
      <c r="K415" s="24"/>
      <c r="L415" s="25"/>
      <c r="M415" s="25"/>
      <c r="N415" s="24"/>
      <c r="O415" s="24"/>
      <c r="P415" s="24"/>
      <c r="Q415" s="26"/>
      <c r="R415" s="64" t="str">
        <f t="shared" si="37"/>
        <v/>
      </c>
      <c r="S415" s="31"/>
      <c r="T415" s="69" t="str">
        <f t="shared" si="36"/>
        <v>-</v>
      </c>
      <c r="U415" s="96" t="str">
        <f>IFERROR(IF(D415="","",VLOOKUP(D415,BDKS[],3,FALSE)),TRUE)</f>
        <v/>
      </c>
      <c r="V415" s="96" t="str">
        <f t="shared" si="38"/>
        <v/>
      </c>
      <c r="W415" s="96" t="str">
        <f t="shared" si="39"/>
        <v/>
      </c>
      <c r="X415" s="98" t="str">
        <f t="shared" si="40"/>
        <v/>
      </c>
      <c r="Y415" s="96" t="str">
        <f t="shared" si="41"/>
        <v/>
      </c>
      <c r="Z415" s="88"/>
      <c r="AA415" s="88"/>
      <c r="AB415" s="88"/>
      <c r="AC415" s="88"/>
      <c r="AD415" s="88"/>
      <c r="AE415" s="92"/>
      <c r="AF415" s="92"/>
      <c r="AG415" s="92"/>
      <c r="AH415" s="92"/>
      <c r="AI415" s="92"/>
      <c r="AJ415" s="92"/>
      <c r="AK415" s="92"/>
      <c r="AL415" s="92"/>
    </row>
    <row r="416" spans="1:38" ht="10.5" x14ac:dyDescent="0.25">
      <c r="A416" s="21"/>
      <c r="B416" s="80"/>
      <c r="C416" s="22"/>
      <c r="D416" s="24"/>
      <c r="E416" s="16"/>
      <c r="F416" s="23"/>
      <c r="G416" s="16"/>
      <c r="H416" s="16"/>
      <c r="I416" s="22"/>
      <c r="J416" s="24"/>
      <c r="K416" s="24"/>
      <c r="L416" s="25"/>
      <c r="M416" s="25"/>
      <c r="N416" s="24"/>
      <c r="O416" s="24"/>
      <c r="P416" s="24"/>
      <c r="Q416" s="26"/>
      <c r="R416" s="64" t="str">
        <f t="shared" si="37"/>
        <v/>
      </c>
      <c r="S416" s="31"/>
      <c r="T416" s="69" t="str">
        <f t="shared" si="36"/>
        <v>-</v>
      </c>
      <c r="U416" s="96" t="str">
        <f>IFERROR(IF(D416="","",VLOOKUP(D416,BDKS[],3,FALSE)),TRUE)</f>
        <v/>
      </c>
      <c r="V416" s="96" t="str">
        <f t="shared" si="38"/>
        <v/>
      </c>
      <c r="W416" s="96" t="str">
        <f t="shared" si="39"/>
        <v/>
      </c>
      <c r="X416" s="98" t="str">
        <f t="shared" si="40"/>
        <v/>
      </c>
      <c r="Y416" s="96" t="str">
        <f t="shared" si="41"/>
        <v/>
      </c>
      <c r="Z416" s="88"/>
      <c r="AA416" s="88"/>
      <c r="AB416" s="88"/>
      <c r="AC416" s="88"/>
      <c r="AD416" s="88"/>
      <c r="AE416" s="92"/>
      <c r="AF416" s="92"/>
      <c r="AG416" s="92"/>
      <c r="AH416" s="92"/>
      <c r="AI416" s="92"/>
      <c r="AJ416" s="92"/>
      <c r="AK416" s="92"/>
      <c r="AL416" s="92"/>
    </row>
    <row r="417" spans="1:38" ht="10.5" x14ac:dyDescent="0.25">
      <c r="A417" s="21"/>
      <c r="B417" s="80"/>
      <c r="C417" s="22"/>
      <c r="D417" s="24"/>
      <c r="E417" s="16"/>
      <c r="F417" s="23"/>
      <c r="G417" s="16"/>
      <c r="H417" s="16"/>
      <c r="I417" s="22"/>
      <c r="J417" s="24"/>
      <c r="K417" s="24"/>
      <c r="L417" s="25"/>
      <c r="M417" s="25"/>
      <c r="N417" s="24"/>
      <c r="O417" s="24"/>
      <c r="P417" s="24"/>
      <c r="Q417" s="26"/>
      <c r="R417" s="64" t="str">
        <f t="shared" si="37"/>
        <v/>
      </c>
      <c r="S417" s="31"/>
      <c r="T417" s="69" t="str">
        <f t="shared" si="36"/>
        <v>-</v>
      </c>
      <c r="U417" s="96" t="str">
        <f>IFERROR(IF(D417="","",VLOOKUP(D417,BDKS[],3,FALSE)),TRUE)</f>
        <v/>
      </c>
      <c r="V417" s="96" t="str">
        <f t="shared" si="38"/>
        <v/>
      </c>
      <c r="W417" s="96" t="str">
        <f t="shared" si="39"/>
        <v/>
      </c>
      <c r="X417" s="98" t="str">
        <f t="shared" si="40"/>
        <v/>
      </c>
      <c r="Y417" s="96" t="str">
        <f t="shared" si="41"/>
        <v/>
      </c>
      <c r="Z417" s="88"/>
      <c r="AA417" s="88"/>
      <c r="AB417" s="88"/>
      <c r="AC417" s="88"/>
      <c r="AD417" s="88"/>
      <c r="AE417" s="92"/>
      <c r="AF417" s="92"/>
      <c r="AG417" s="92"/>
      <c r="AH417" s="92"/>
      <c r="AI417" s="92"/>
      <c r="AJ417" s="92"/>
      <c r="AK417" s="92"/>
      <c r="AL417" s="92"/>
    </row>
    <row r="418" spans="1:38" ht="10.5" x14ac:dyDescent="0.25">
      <c r="A418" s="21"/>
      <c r="B418" s="80"/>
      <c r="C418" s="22"/>
      <c r="D418" s="24"/>
      <c r="E418" s="16"/>
      <c r="F418" s="23"/>
      <c r="G418" s="16"/>
      <c r="H418" s="16"/>
      <c r="I418" s="22"/>
      <c r="J418" s="24"/>
      <c r="K418" s="24"/>
      <c r="L418" s="25"/>
      <c r="M418" s="25"/>
      <c r="N418" s="24"/>
      <c r="O418" s="24"/>
      <c r="P418" s="24"/>
      <c r="Q418" s="26"/>
      <c r="R418" s="64" t="str">
        <f t="shared" si="37"/>
        <v/>
      </c>
      <c r="S418" s="31"/>
      <c r="T418" s="69" t="str">
        <f t="shared" si="36"/>
        <v>-</v>
      </c>
      <c r="U418" s="96" t="str">
        <f>IFERROR(IF(D418="","",VLOOKUP(D418,BDKS[],3,FALSE)),TRUE)</f>
        <v/>
      </c>
      <c r="V418" s="96" t="str">
        <f t="shared" si="38"/>
        <v/>
      </c>
      <c r="W418" s="96" t="str">
        <f t="shared" si="39"/>
        <v/>
      </c>
      <c r="X418" s="98" t="str">
        <f t="shared" si="40"/>
        <v/>
      </c>
      <c r="Y418" s="96" t="str">
        <f t="shared" si="41"/>
        <v/>
      </c>
      <c r="Z418" s="88"/>
      <c r="AA418" s="88"/>
      <c r="AB418" s="88"/>
      <c r="AC418" s="88"/>
      <c r="AD418" s="88"/>
      <c r="AE418" s="92"/>
      <c r="AF418" s="92"/>
      <c r="AG418" s="92"/>
      <c r="AH418" s="92"/>
      <c r="AI418" s="92"/>
      <c r="AJ418" s="92"/>
      <c r="AK418" s="92"/>
      <c r="AL418" s="92"/>
    </row>
    <row r="419" spans="1:38" ht="10.5" x14ac:dyDescent="0.25">
      <c r="A419" s="21"/>
      <c r="B419" s="80"/>
      <c r="C419" s="22"/>
      <c r="D419" s="24"/>
      <c r="E419" s="16"/>
      <c r="F419" s="23"/>
      <c r="G419" s="16"/>
      <c r="H419" s="16"/>
      <c r="I419" s="22"/>
      <c r="J419" s="24"/>
      <c r="K419" s="24"/>
      <c r="L419" s="25"/>
      <c r="M419" s="25"/>
      <c r="N419" s="24"/>
      <c r="O419" s="24"/>
      <c r="P419" s="24"/>
      <c r="Q419" s="26"/>
      <c r="R419" s="64" t="str">
        <f t="shared" si="37"/>
        <v/>
      </c>
      <c r="S419" s="31"/>
      <c r="T419" s="69" t="str">
        <f t="shared" si="36"/>
        <v>-</v>
      </c>
      <c r="U419" s="96" t="str">
        <f>IFERROR(IF(D419="","",VLOOKUP(D419,BDKS[],3,FALSE)),TRUE)</f>
        <v/>
      </c>
      <c r="V419" s="96" t="str">
        <f t="shared" si="38"/>
        <v/>
      </c>
      <c r="W419" s="96" t="str">
        <f t="shared" si="39"/>
        <v/>
      </c>
      <c r="X419" s="98" t="str">
        <f t="shared" si="40"/>
        <v/>
      </c>
      <c r="Y419" s="96" t="str">
        <f t="shared" si="41"/>
        <v/>
      </c>
      <c r="Z419" s="88"/>
      <c r="AA419" s="88"/>
      <c r="AB419" s="88"/>
      <c r="AC419" s="88"/>
      <c r="AD419" s="88"/>
      <c r="AE419" s="92"/>
      <c r="AF419" s="92"/>
      <c r="AG419" s="92"/>
      <c r="AH419" s="92"/>
      <c r="AI419" s="92"/>
      <c r="AJ419" s="92"/>
      <c r="AK419" s="92"/>
      <c r="AL419" s="92"/>
    </row>
    <row r="420" spans="1:38" ht="10.5" x14ac:dyDescent="0.25">
      <c r="A420" s="21"/>
      <c r="B420" s="80"/>
      <c r="C420" s="22"/>
      <c r="D420" s="24"/>
      <c r="E420" s="16"/>
      <c r="F420" s="23"/>
      <c r="G420" s="16"/>
      <c r="H420" s="16"/>
      <c r="I420" s="22"/>
      <c r="J420" s="24"/>
      <c r="K420" s="24"/>
      <c r="L420" s="25"/>
      <c r="M420" s="25"/>
      <c r="N420" s="24"/>
      <c r="O420" s="24"/>
      <c r="P420" s="24"/>
      <c r="Q420" s="26"/>
      <c r="R420" s="64" t="str">
        <f t="shared" si="37"/>
        <v/>
      </c>
      <c r="S420" s="31"/>
      <c r="T420" s="69" t="str">
        <f t="shared" si="36"/>
        <v>-</v>
      </c>
      <c r="U420" s="96" t="str">
        <f>IFERROR(IF(D420="","",VLOOKUP(D420,BDKS[],3,FALSE)),TRUE)</f>
        <v/>
      </c>
      <c r="V420" s="96" t="str">
        <f t="shared" si="38"/>
        <v/>
      </c>
      <c r="W420" s="96" t="str">
        <f t="shared" si="39"/>
        <v/>
      </c>
      <c r="X420" s="98" t="str">
        <f t="shared" si="40"/>
        <v/>
      </c>
      <c r="Y420" s="96" t="str">
        <f t="shared" si="41"/>
        <v/>
      </c>
      <c r="Z420" s="88"/>
      <c r="AA420" s="88"/>
      <c r="AB420" s="88"/>
      <c r="AC420" s="88"/>
      <c r="AD420" s="88"/>
      <c r="AE420" s="92"/>
      <c r="AF420" s="92"/>
      <c r="AG420" s="92"/>
      <c r="AH420" s="92"/>
      <c r="AI420" s="92"/>
      <c r="AJ420" s="92"/>
      <c r="AK420" s="92"/>
      <c r="AL420" s="92"/>
    </row>
    <row r="421" spans="1:38" ht="10.5" x14ac:dyDescent="0.25">
      <c r="A421" s="21"/>
      <c r="B421" s="80"/>
      <c r="C421" s="22"/>
      <c r="D421" s="24"/>
      <c r="E421" s="16"/>
      <c r="F421" s="23"/>
      <c r="G421" s="16"/>
      <c r="H421" s="16"/>
      <c r="I421" s="22"/>
      <c r="J421" s="24"/>
      <c r="K421" s="24"/>
      <c r="L421" s="25"/>
      <c r="M421" s="25"/>
      <c r="N421" s="24"/>
      <c r="O421" s="24"/>
      <c r="P421" s="24"/>
      <c r="Q421" s="26"/>
      <c r="R421" s="64" t="str">
        <f t="shared" si="37"/>
        <v/>
      </c>
      <c r="S421" s="31"/>
      <c r="T421" s="69" t="str">
        <f t="shared" si="36"/>
        <v>-</v>
      </c>
      <c r="U421" s="96" t="str">
        <f>IFERROR(IF(D421="","",VLOOKUP(D421,BDKS[],3,FALSE)),TRUE)</f>
        <v/>
      </c>
      <c r="V421" s="96" t="str">
        <f t="shared" si="38"/>
        <v/>
      </c>
      <c r="W421" s="96" t="str">
        <f t="shared" si="39"/>
        <v/>
      </c>
      <c r="X421" s="98" t="str">
        <f t="shared" si="40"/>
        <v/>
      </c>
      <c r="Y421" s="96" t="str">
        <f t="shared" si="41"/>
        <v/>
      </c>
      <c r="Z421" s="88"/>
      <c r="AA421" s="88"/>
      <c r="AB421" s="88"/>
      <c r="AC421" s="88"/>
      <c r="AD421" s="88"/>
      <c r="AE421" s="92"/>
      <c r="AF421" s="92"/>
      <c r="AG421" s="92"/>
      <c r="AH421" s="92"/>
      <c r="AI421" s="92"/>
      <c r="AJ421" s="92"/>
      <c r="AK421" s="92"/>
      <c r="AL421" s="92"/>
    </row>
    <row r="422" spans="1:38" ht="10.5" x14ac:dyDescent="0.25">
      <c r="A422" s="21"/>
      <c r="B422" s="80"/>
      <c r="C422" s="22"/>
      <c r="D422" s="24"/>
      <c r="E422" s="16"/>
      <c r="F422" s="23"/>
      <c r="G422" s="16"/>
      <c r="H422" s="16"/>
      <c r="I422" s="22"/>
      <c r="J422" s="24"/>
      <c r="K422" s="24"/>
      <c r="L422" s="25"/>
      <c r="M422" s="25"/>
      <c r="N422" s="24"/>
      <c r="O422" s="24"/>
      <c r="P422" s="24"/>
      <c r="Q422" s="26"/>
      <c r="R422" s="64" t="str">
        <f t="shared" si="37"/>
        <v/>
      </c>
      <c r="S422" s="31"/>
      <c r="T422" s="69" t="str">
        <f t="shared" si="36"/>
        <v>-</v>
      </c>
      <c r="U422" s="96" t="str">
        <f>IFERROR(IF(D422="","",VLOOKUP(D422,BDKS[],3,FALSE)),TRUE)</f>
        <v/>
      </c>
      <c r="V422" s="96" t="str">
        <f t="shared" si="38"/>
        <v/>
      </c>
      <c r="W422" s="96" t="str">
        <f t="shared" si="39"/>
        <v/>
      </c>
      <c r="X422" s="98" t="str">
        <f t="shared" si="40"/>
        <v/>
      </c>
      <c r="Y422" s="96" t="str">
        <f t="shared" si="41"/>
        <v/>
      </c>
      <c r="Z422" s="88"/>
      <c r="AA422" s="88"/>
      <c r="AB422" s="88"/>
      <c r="AC422" s="88"/>
      <c r="AD422" s="88"/>
      <c r="AE422" s="92"/>
      <c r="AF422" s="92"/>
      <c r="AG422" s="92"/>
      <c r="AH422" s="92"/>
      <c r="AI422" s="92"/>
      <c r="AJ422" s="92"/>
      <c r="AK422" s="92"/>
      <c r="AL422" s="92"/>
    </row>
    <row r="423" spans="1:38" ht="10.5" x14ac:dyDescent="0.25">
      <c r="A423" s="21"/>
      <c r="B423" s="80"/>
      <c r="C423" s="22"/>
      <c r="D423" s="24"/>
      <c r="E423" s="16"/>
      <c r="F423" s="23"/>
      <c r="G423" s="16"/>
      <c r="H423" s="16"/>
      <c r="I423" s="22"/>
      <c r="J423" s="24"/>
      <c r="K423" s="24"/>
      <c r="L423" s="25"/>
      <c r="M423" s="25"/>
      <c r="N423" s="24"/>
      <c r="O423" s="24"/>
      <c r="P423" s="24"/>
      <c r="Q423" s="26"/>
      <c r="R423" s="64" t="str">
        <f t="shared" si="37"/>
        <v/>
      </c>
      <c r="S423" s="31"/>
      <c r="T423" s="69" t="str">
        <f t="shared" si="36"/>
        <v>-</v>
      </c>
      <c r="U423" s="96" t="str">
        <f>IFERROR(IF(D423="","",VLOOKUP(D423,BDKS[],3,FALSE)),TRUE)</f>
        <v/>
      </c>
      <c r="V423" s="96" t="str">
        <f t="shared" si="38"/>
        <v/>
      </c>
      <c r="W423" s="96" t="str">
        <f t="shared" si="39"/>
        <v/>
      </c>
      <c r="X423" s="98" t="str">
        <f t="shared" si="40"/>
        <v/>
      </c>
      <c r="Y423" s="96" t="str">
        <f t="shared" si="41"/>
        <v/>
      </c>
      <c r="Z423" s="88"/>
      <c r="AA423" s="88"/>
      <c r="AB423" s="88"/>
      <c r="AC423" s="88"/>
      <c r="AD423" s="88"/>
      <c r="AE423" s="92"/>
      <c r="AF423" s="92"/>
      <c r="AG423" s="92"/>
      <c r="AH423" s="92"/>
      <c r="AI423" s="92"/>
      <c r="AJ423" s="92"/>
      <c r="AK423" s="92"/>
      <c r="AL423" s="92"/>
    </row>
    <row r="424" spans="1:38" ht="10.5" x14ac:dyDescent="0.25">
      <c r="A424" s="21"/>
      <c r="B424" s="80"/>
      <c r="C424" s="22"/>
      <c r="D424" s="24"/>
      <c r="E424" s="16"/>
      <c r="F424" s="23"/>
      <c r="G424" s="16"/>
      <c r="H424" s="16"/>
      <c r="I424" s="22"/>
      <c r="J424" s="24"/>
      <c r="K424" s="24"/>
      <c r="L424" s="25"/>
      <c r="M424" s="25"/>
      <c r="N424" s="24"/>
      <c r="O424" s="24"/>
      <c r="P424" s="24"/>
      <c r="Q424" s="26"/>
      <c r="R424" s="64" t="str">
        <f t="shared" si="37"/>
        <v/>
      </c>
      <c r="S424" s="31"/>
      <c r="T424" s="69" t="str">
        <f t="shared" si="36"/>
        <v>-</v>
      </c>
      <c r="U424" s="96" t="str">
        <f>IFERROR(IF(D424="","",VLOOKUP(D424,BDKS[],3,FALSE)),TRUE)</f>
        <v/>
      </c>
      <c r="V424" s="96" t="str">
        <f t="shared" si="38"/>
        <v/>
      </c>
      <c r="W424" s="96" t="str">
        <f t="shared" si="39"/>
        <v/>
      </c>
      <c r="X424" s="98" t="str">
        <f t="shared" si="40"/>
        <v/>
      </c>
      <c r="Y424" s="96" t="str">
        <f t="shared" si="41"/>
        <v/>
      </c>
      <c r="Z424" s="88"/>
      <c r="AA424" s="88"/>
      <c r="AB424" s="88"/>
      <c r="AC424" s="88"/>
      <c r="AD424" s="88"/>
      <c r="AE424" s="92"/>
      <c r="AF424" s="92"/>
      <c r="AG424" s="92"/>
      <c r="AH424" s="92"/>
      <c r="AI424" s="92"/>
      <c r="AJ424" s="92"/>
      <c r="AK424" s="92"/>
      <c r="AL424" s="92"/>
    </row>
    <row r="425" spans="1:38" ht="10.5" x14ac:dyDescent="0.25">
      <c r="A425" s="21"/>
      <c r="B425" s="80"/>
      <c r="C425" s="22"/>
      <c r="D425" s="24"/>
      <c r="E425" s="16"/>
      <c r="F425" s="23"/>
      <c r="G425" s="16"/>
      <c r="H425" s="16"/>
      <c r="I425" s="22"/>
      <c r="J425" s="24"/>
      <c r="K425" s="24"/>
      <c r="L425" s="25"/>
      <c r="M425" s="25"/>
      <c r="N425" s="24"/>
      <c r="O425" s="24"/>
      <c r="P425" s="24"/>
      <c r="Q425" s="26"/>
      <c r="R425" s="64" t="str">
        <f t="shared" si="37"/>
        <v/>
      </c>
      <c r="S425" s="31"/>
      <c r="T425" s="69" t="str">
        <f t="shared" si="36"/>
        <v>-</v>
      </c>
      <c r="U425" s="96" t="str">
        <f>IFERROR(IF(D425="","",VLOOKUP(D425,BDKS[],3,FALSE)),TRUE)</f>
        <v/>
      </c>
      <c r="V425" s="96" t="str">
        <f t="shared" si="38"/>
        <v/>
      </c>
      <c r="W425" s="96" t="str">
        <f t="shared" si="39"/>
        <v/>
      </c>
      <c r="X425" s="98" t="str">
        <f t="shared" si="40"/>
        <v/>
      </c>
      <c r="Y425" s="96" t="str">
        <f t="shared" si="41"/>
        <v/>
      </c>
      <c r="Z425" s="88"/>
      <c r="AA425" s="88"/>
      <c r="AB425" s="88"/>
      <c r="AC425" s="88"/>
      <c r="AD425" s="88"/>
      <c r="AE425" s="92"/>
      <c r="AF425" s="92"/>
      <c r="AG425" s="92"/>
      <c r="AH425" s="92"/>
      <c r="AI425" s="92"/>
      <c r="AJ425" s="92"/>
      <c r="AK425" s="92"/>
      <c r="AL425" s="92"/>
    </row>
    <row r="426" spans="1:38" ht="10.5" x14ac:dyDescent="0.25">
      <c r="A426" s="21"/>
      <c r="B426" s="80"/>
      <c r="C426" s="22"/>
      <c r="D426" s="24"/>
      <c r="E426" s="16"/>
      <c r="F426" s="23"/>
      <c r="G426" s="16"/>
      <c r="H426" s="16"/>
      <c r="I426" s="22"/>
      <c r="J426" s="24"/>
      <c r="K426" s="24"/>
      <c r="L426" s="25"/>
      <c r="M426" s="25"/>
      <c r="N426" s="24"/>
      <c r="O426" s="24"/>
      <c r="P426" s="24"/>
      <c r="Q426" s="26"/>
      <c r="R426" s="64" t="str">
        <f t="shared" si="37"/>
        <v/>
      </c>
      <c r="S426" s="31"/>
      <c r="T426" s="69" t="str">
        <f t="shared" si="36"/>
        <v>-</v>
      </c>
      <c r="U426" s="96" t="str">
        <f>IFERROR(IF(D426="","",VLOOKUP(D426,BDKS[],3,FALSE)),TRUE)</f>
        <v/>
      </c>
      <c r="V426" s="96" t="str">
        <f t="shared" si="38"/>
        <v/>
      </c>
      <c r="W426" s="96" t="str">
        <f t="shared" si="39"/>
        <v/>
      </c>
      <c r="X426" s="98" t="str">
        <f t="shared" si="40"/>
        <v/>
      </c>
      <c r="Y426" s="96" t="str">
        <f t="shared" si="41"/>
        <v/>
      </c>
      <c r="Z426" s="88"/>
      <c r="AA426" s="88"/>
      <c r="AB426" s="88"/>
      <c r="AC426" s="88"/>
      <c r="AD426" s="88"/>
      <c r="AE426" s="92"/>
      <c r="AF426" s="92"/>
      <c r="AG426" s="92"/>
      <c r="AH426" s="92"/>
      <c r="AI426" s="92"/>
      <c r="AJ426" s="92"/>
      <c r="AK426" s="92"/>
      <c r="AL426" s="92"/>
    </row>
    <row r="427" spans="1:38" ht="10.5" x14ac:dyDescent="0.25">
      <c r="A427" s="21"/>
      <c r="B427" s="80"/>
      <c r="C427" s="22"/>
      <c r="D427" s="24"/>
      <c r="E427" s="16"/>
      <c r="F427" s="23"/>
      <c r="G427" s="16"/>
      <c r="H427" s="16"/>
      <c r="I427" s="22"/>
      <c r="J427" s="24"/>
      <c r="K427" s="24"/>
      <c r="L427" s="25"/>
      <c r="M427" s="25"/>
      <c r="N427" s="24"/>
      <c r="O427" s="24"/>
      <c r="P427" s="24"/>
      <c r="Q427" s="26"/>
      <c r="R427" s="64" t="str">
        <f t="shared" si="37"/>
        <v/>
      </c>
      <c r="S427" s="31"/>
      <c r="T427" s="69" t="str">
        <f t="shared" si="36"/>
        <v>-</v>
      </c>
      <c r="U427" s="96" t="str">
        <f>IFERROR(IF(D427="","",VLOOKUP(D427,BDKS[],3,FALSE)),TRUE)</f>
        <v/>
      </c>
      <c r="V427" s="96" t="str">
        <f t="shared" si="38"/>
        <v/>
      </c>
      <c r="W427" s="96" t="str">
        <f t="shared" si="39"/>
        <v/>
      </c>
      <c r="X427" s="98" t="str">
        <f t="shared" si="40"/>
        <v/>
      </c>
      <c r="Y427" s="96" t="str">
        <f t="shared" si="41"/>
        <v/>
      </c>
      <c r="Z427" s="88"/>
      <c r="AA427" s="88"/>
      <c r="AB427" s="88"/>
      <c r="AC427" s="88"/>
      <c r="AD427" s="88"/>
      <c r="AE427" s="92"/>
      <c r="AF427" s="92"/>
      <c r="AG427" s="92"/>
      <c r="AH427" s="92"/>
      <c r="AI427" s="92"/>
      <c r="AJ427" s="92"/>
      <c r="AK427" s="92"/>
      <c r="AL427" s="92"/>
    </row>
    <row r="428" spans="1:38" ht="10.5" x14ac:dyDescent="0.25">
      <c r="A428" s="21"/>
      <c r="B428" s="80"/>
      <c r="C428" s="22"/>
      <c r="D428" s="24"/>
      <c r="E428" s="16"/>
      <c r="F428" s="23"/>
      <c r="G428" s="16"/>
      <c r="H428" s="16"/>
      <c r="I428" s="22"/>
      <c r="J428" s="24"/>
      <c r="K428" s="24"/>
      <c r="L428" s="25"/>
      <c r="M428" s="25"/>
      <c r="N428" s="24"/>
      <c r="O428" s="24"/>
      <c r="P428" s="24"/>
      <c r="Q428" s="26"/>
      <c r="R428" s="64" t="str">
        <f t="shared" si="37"/>
        <v/>
      </c>
      <c r="S428" s="31"/>
      <c r="T428" s="69" t="str">
        <f t="shared" si="36"/>
        <v>-</v>
      </c>
      <c r="U428" s="96" t="str">
        <f>IFERROR(IF(D428="","",VLOOKUP(D428,BDKS[],3,FALSE)),TRUE)</f>
        <v/>
      </c>
      <c r="V428" s="96" t="str">
        <f t="shared" si="38"/>
        <v/>
      </c>
      <c r="W428" s="96" t="str">
        <f t="shared" si="39"/>
        <v/>
      </c>
      <c r="X428" s="98" t="str">
        <f t="shared" si="40"/>
        <v/>
      </c>
      <c r="Y428" s="96" t="str">
        <f t="shared" si="41"/>
        <v/>
      </c>
      <c r="Z428" s="88"/>
      <c r="AA428" s="88"/>
      <c r="AB428" s="88"/>
      <c r="AC428" s="88"/>
      <c r="AD428" s="88"/>
      <c r="AE428" s="92"/>
      <c r="AF428" s="92"/>
      <c r="AG428" s="92"/>
      <c r="AH428" s="92"/>
      <c r="AI428" s="92"/>
      <c r="AJ428" s="92"/>
      <c r="AK428" s="92"/>
      <c r="AL428" s="92"/>
    </row>
    <row r="429" spans="1:38" ht="10.5" x14ac:dyDescent="0.25">
      <c r="A429" s="21"/>
      <c r="B429" s="80"/>
      <c r="C429" s="22"/>
      <c r="D429" s="24"/>
      <c r="E429" s="16"/>
      <c r="F429" s="23"/>
      <c r="G429" s="16"/>
      <c r="H429" s="16"/>
      <c r="I429" s="22"/>
      <c r="J429" s="24"/>
      <c r="K429" s="24"/>
      <c r="L429" s="25"/>
      <c r="M429" s="25"/>
      <c r="N429" s="24"/>
      <c r="O429" s="24"/>
      <c r="P429" s="24"/>
      <c r="Q429" s="26"/>
      <c r="R429" s="64" t="str">
        <f t="shared" si="37"/>
        <v/>
      </c>
      <c r="S429" s="31"/>
      <c r="T429" s="69" t="str">
        <f t="shared" si="36"/>
        <v>-</v>
      </c>
      <c r="U429" s="96" t="str">
        <f>IFERROR(IF(D429="","",VLOOKUP(D429,BDKS[],3,FALSE)),TRUE)</f>
        <v/>
      </c>
      <c r="V429" s="96" t="str">
        <f t="shared" si="38"/>
        <v/>
      </c>
      <c r="W429" s="96" t="str">
        <f t="shared" si="39"/>
        <v/>
      </c>
      <c r="X429" s="98" t="str">
        <f t="shared" si="40"/>
        <v/>
      </c>
      <c r="Y429" s="96" t="str">
        <f t="shared" si="41"/>
        <v/>
      </c>
      <c r="Z429" s="88"/>
      <c r="AA429" s="88"/>
      <c r="AB429" s="88"/>
      <c r="AC429" s="88"/>
      <c r="AD429" s="88"/>
      <c r="AE429" s="92"/>
      <c r="AF429" s="92"/>
      <c r="AG429" s="92"/>
      <c r="AH429" s="92"/>
      <c r="AI429" s="92"/>
      <c r="AJ429" s="92"/>
      <c r="AK429" s="92"/>
      <c r="AL429" s="92"/>
    </row>
    <row r="430" spans="1:38" ht="10.5" x14ac:dyDescent="0.25">
      <c r="A430" s="21"/>
      <c r="B430" s="80"/>
      <c r="C430" s="22"/>
      <c r="D430" s="24"/>
      <c r="E430" s="16"/>
      <c r="F430" s="23"/>
      <c r="G430" s="16"/>
      <c r="H430" s="16"/>
      <c r="I430" s="22"/>
      <c r="J430" s="24"/>
      <c r="K430" s="24"/>
      <c r="L430" s="25"/>
      <c r="M430" s="25"/>
      <c r="N430" s="24"/>
      <c r="O430" s="24"/>
      <c r="P430" s="24"/>
      <c r="Q430" s="26"/>
      <c r="R430" s="64" t="str">
        <f t="shared" si="37"/>
        <v/>
      </c>
      <c r="S430" s="31"/>
      <c r="T430" s="69" t="str">
        <f t="shared" si="36"/>
        <v>-</v>
      </c>
      <c r="U430" s="96" t="str">
        <f>IFERROR(IF(D430="","",VLOOKUP(D430,BDKS[],3,FALSE)),TRUE)</f>
        <v/>
      </c>
      <c r="V430" s="96" t="str">
        <f t="shared" si="38"/>
        <v/>
      </c>
      <c r="W430" s="96" t="str">
        <f t="shared" si="39"/>
        <v/>
      </c>
      <c r="X430" s="98" t="str">
        <f t="shared" si="40"/>
        <v/>
      </c>
      <c r="Y430" s="96" t="str">
        <f t="shared" si="41"/>
        <v/>
      </c>
      <c r="Z430" s="88"/>
      <c r="AA430" s="88"/>
      <c r="AB430" s="88"/>
      <c r="AC430" s="88"/>
      <c r="AD430" s="88"/>
      <c r="AE430" s="92"/>
      <c r="AF430" s="92"/>
      <c r="AG430" s="92"/>
      <c r="AH430" s="92"/>
      <c r="AI430" s="92"/>
      <c r="AJ430" s="92"/>
      <c r="AK430" s="92"/>
      <c r="AL430" s="92"/>
    </row>
    <row r="431" spans="1:38" ht="10.5" x14ac:dyDescent="0.25">
      <c r="A431" s="21"/>
      <c r="B431" s="80"/>
      <c r="C431" s="22"/>
      <c r="D431" s="24"/>
      <c r="E431" s="16"/>
      <c r="F431" s="23"/>
      <c r="G431" s="16"/>
      <c r="H431" s="16"/>
      <c r="I431" s="22"/>
      <c r="J431" s="24"/>
      <c r="K431" s="24"/>
      <c r="L431" s="25"/>
      <c r="M431" s="25"/>
      <c r="N431" s="24"/>
      <c r="O431" s="24"/>
      <c r="P431" s="24"/>
      <c r="Q431" s="26"/>
      <c r="R431" s="64" t="str">
        <f t="shared" si="37"/>
        <v/>
      </c>
      <c r="S431" s="31"/>
      <c r="T431" s="69" t="str">
        <f t="shared" si="36"/>
        <v>-</v>
      </c>
      <c r="U431" s="96" t="str">
        <f>IFERROR(IF(D431="","",VLOOKUP(D431,BDKS[],3,FALSE)),TRUE)</f>
        <v/>
      </c>
      <c r="V431" s="96" t="str">
        <f t="shared" si="38"/>
        <v/>
      </c>
      <c r="W431" s="96" t="str">
        <f t="shared" si="39"/>
        <v/>
      </c>
      <c r="X431" s="98" t="str">
        <f t="shared" si="40"/>
        <v/>
      </c>
      <c r="Y431" s="96" t="str">
        <f t="shared" si="41"/>
        <v/>
      </c>
      <c r="Z431" s="88"/>
      <c r="AA431" s="88"/>
      <c r="AB431" s="88"/>
      <c r="AC431" s="88"/>
      <c r="AD431" s="88"/>
      <c r="AE431" s="92"/>
      <c r="AF431" s="92"/>
      <c r="AG431" s="92"/>
      <c r="AH431" s="92"/>
      <c r="AI431" s="92"/>
      <c r="AJ431" s="92"/>
      <c r="AK431" s="92"/>
      <c r="AL431" s="92"/>
    </row>
    <row r="432" spans="1:38" ht="10.5" x14ac:dyDescent="0.25">
      <c r="A432" s="21"/>
      <c r="B432" s="80"/>
      <c r="C432" s="22"/>
      <c r="D432" s="24"/>
      <c r="E432" s="16"/>
      <c r="F432" s="23"/>
      <c r="G432" s="16"/>
      <c r="H432" s="16"/>
      <c r="I432" s="22"/>
      <c r="J432" s="24"/>
      <c r="K432" s="24"/>
      <c r="L432" s="25"/>
      <c r="M432" s="25"/>
      <c r="N432" s="24"/>
      <c r="O432" s="24"/>
      <c r="P432" s="24"/>
      <c r="Q432" s="26"/>
      <c r="R432" s="64" t="str">
        <f t="shared" si="37"/>
        <v/>
      </c>
      <c r="S432" s="31"/>
      <c r="T432" s="69" t="str">
        <f t="shared" si="36"/>
        <v>-</v>
      </c>
      <c r="U432" s="96" t="str">
        <f>IFERROR(IF(D432="","",VLOOKUP(D432,BDKS[],3,FALSE)),TRUE)</f>
        <v/>
      </c>
      <c r="V432" s="96" t="str">
        <f t="shared" si="38"/>
        <v/>
      </c>
      <c r="W432" s="96" t="str">
        <f t="shared" si="39"/>
        <v/>
      </c>
      <c r="X432" s="98" t="str">
        <f t="shared" si="40"/>
        <v/>
      </c>
      <c r="Y432" s="96" t="str">
        <f t="shared" si="41"/>
        <v/>
      </c>
      <c r="Z432" s="88"/>
      <c r="AA432" s="88"/>
      <c r="AB432" s="88"/>
      <c r="AC432" s="88"/>
      <c r="AD432" s="88"/>
      <c r="AE432" s="92"/>
      <c r="AF432" s="92"/>
      <c r="AG432" s="92"/>
      <c r="AH432" s="92"/>
      <c r="AI432" s="92"/>
      <c r="AJ432" s="92"/>
      <c r="AK432" s="92"/>
      <c r="AL432" s="92"/>
    </row>
    <row r="433" spans="1:38" ht="10.5" x14ac:dyDescent="0.25">
      <c r="A433" s="21"/>
      <c r="B433" s="80"/>
      <c r="C433" s="22"/>
      <c r="D433" s="24"/>
      <c r="E433" s="16"/>
      <c r="F433" s="23"/>
      <c r="G433" s="16"/>
      <c r="H433" s="16"/>
      <c r="I433" s="22"/>
      <c r="J433" s="24"/>
      <c r="K433" s="24"/>
      <c r="L433" s="25"/>
      <c r="M433" s="25"/>
      <c r="N433" s="24"/>
      <c r="O433" s="24"/>
      <c r="P433" s="24"/>
      <c r="Q433" s="26"/>
      <c r="R433" s="64" t="str">
        <f t="shared" si="37"/>
        <v/>
      </c>
      <c r="S433" s="31"/>
      <c r="T433" s="69" t="str">
        <f t="shared" si="36"/>
        <v>-</v>
      </c>
      <c r="U433" s="96" t="str">
        <f>IFERROR(IF(D433="","",VLOOKUP(D433,BDKS[],3,FALSE)),TRUE)</f>
        <v/>
      </c>
      <c r="V433" s="96" t="str">
        <f t="shared" si="38"/>
        <v/>
      </c>
      <c r="W433" s="96" t="str">
        <f t="shared" si="39"/>
        <v/>
      </c>
      <c r="X433" s="98" t="str">
        <f t="shared" si="40"/>
        <v/>
      </c>
      <c r="Y433" s="96" t="str">
        <f t="shared" si="41"/>
        <v/>
      </c>
      <c r="Z433" s="88"/>
      <c r="AA433" s="88"/>
      <c r="AB433" s="88"/>
      <c r="AC433" s="88"/>
      <c r="AD433" s="88"/>
      <c r="AE433" s="92"/>
      <c r="AF433" s="92"/>
      <c r="AG433" s="92"/>
      <c r="AH433" s="92"/>
      <c r="AI433" s="92"/>
      <c r="AJ433" s="92"/>
      <c r="AK433" s="92"/>
      <c r="AL433" s="92"/>
    </row>
    <row r="434" spans="1:38" ht="10.5" x14ac:dyDescent="0.25">
      <c r="A434" s="21"/>
      <c r="B434" s="80"/>
      <c r="C434" s="22"/>
      <c r="D434" s="24"/>
      <c r="E434" s="16"/>
      <c r="F434" s="23"/>
      <c r="G434" s="16"/>
      <c r="H434" s="16"/>
      <c r="I434" s="22"/>
      <c r="J434" s="24"/>
      <c r="K434" s="24"/>
      <c r="L434" s="25"/>
      <c r="M434" s="25"/>
      <c r="N434" s="24"/>
      <c r="O434" s="24"/>
      <c r="P434" s="24"/>
      <c r="Q434" s="26"/>
      <c r="R434" s="64" t="str">
        <f t="shared" si="37"/>
        <v/>
      </c>
      <c r="S434" s="31"/>
      <c r="T434" s="69" t="str">
        <f t="shared" si="36"/>
        <v>-</v>
      </c>
      <c r="U434" s="96" t="str">
        <f>IFERROR(IF(D434="","",VLOOKUP(D434,BDKS[],3,FALSE)),TRUE)</f>
        <v/>
      </c>
      <c r="V434" s="96" t="str">
        <f t="shared" si="38"/>
        <v/>
      </c>
      <c r="W434" s="96" t="str">
        <f t="shared" si="39"/>
        <v/>
      </c>
      <c r="X434" s="98" t="str">
        <f t="shared" si="40"/>
        <v/>
      </c>
      <c r="Y434" s="96" t="str">
        <f t="shared" si="41"/>
        <v/>
      </c>
      <c r="Z434" s="88"/>
      <c r="AA434" s="88"/>
      <c r="AB434" s="88"/>
      <c r="AC434" s="88"/>
      <c r="AD434" s="88"/>
      <c r="AE434" s="92"/>
      <c r="AF434" s="92"/>
      <c r="AG434" s="92"/>
      <c r="AH434" s="92"/>
      <c r="AI434" s="92"/>
      <c r="AJ434" s="92"/>
      <c r="AK434" s="92"/>
      <c r="AL434" s="92"/>
    </row>
    <row r="435" spans="1:38" ht="10.5" x14ac:dyDescent="0.25">
      <c r="A435" s="21"/>
      <c r="B435" s="80"/>
      <c r="C435" s="22"/>
      <c r="D435" s="24"/>
      <c r="E435" s="16"/>
      <c r="F435" s="23"/>
      <c r="G435" s="16"/>
      <c r="H435" s="16"/>
      <c r="I435" s="22"/>
      <c r="J435" s="24"/>
      <c r="K435" s="24"/>
      <c r="L435" s="25"/>
      <c r="M435" s="25"/>
      <c r="N435" s="24"/>
      <c r="O435" s="24"/>
      <c r="P435" s="24"/>
      <c r="Q435" s="26"/>
      <c r="R435" s="64" t="str">
        <f t="shared" si="37"/>
        <v/>
      </c>
      <c r="S435" s="31"/>
      <c r="T435" s="69" t="str">
        <f t="shared" si="36"/>
        <v>-</v>
      </c>
      <c r="U435" s="96" t="str">
        <f>IFERROR(IF(D435="","",VLOOKUP(D435,BDKS[],3,FALSE)),TRUE)</f>
        <v/>
      </c>
      <c r="V435" s="96" t="str">
        <f t="shared" si="38"/>
        <v/>
      </c>
      <c r="W435" s="96" t="str">
        <f t="shared" si="39"/>
        <v/>
      </c>
      <c r="X435" s="98" t="str">
        <f t="shared" si="40"/>
        <v/>
      </c>
      <c r="Y435" s="96" t="str">
        <f t="shared" si="41"/>
        <v/>
      </c>
      <c r="Z435" s="88"/>
      <c r="AA435" s="88"/>
      <c r="AB435" s="88"/>
      <c r="AC435" s="88"/>
      <c r="AD435" s="88"/>
      <c r="AE435" s="92"/>
      <c r="AF435" s="92"/>
      <c r="AG435" s="92"/>
      <c r="AH435" s="92"/>
      <c r="AI435" s="92"/>
      <c r="AJ435" s="92"/>
      <c r="AK435" s="92"/>
      <c r="AL435" s="92"/>
    </row>
    <row r="436" spans="1:38" ht="10.5" x14ac:dyDescent="0.25">
      <c r="A436" s="21"/>
      <c r="B436" s="80"/>
      <c r="C436" s="22"/>
      <c r="D436" s="24"/>
      <c r="E436" s="16"/>
      <c r="F436" s="23"/>
      <c r="G436" s="16"/>
      <c r="H436" s="16"/>
      <c r="I436" s="22"/>
      <c r="J436" s="24"/>
      <c r="K436" s="24"/>
      <c r="L436" s="25"/>
      <c r="M436" s="25"/>
      <c r="N436" s="24"/>
      <c r="O436" s="24"/>
      <c r="P436" s="24"/>
      <c r="Q436" s="26"/>
      <c r="R436" s="64" t="str">
        <f t="shared" si="37"/>
        <v/>
      </c>
      <c r="S436" s="31"/>
      <c r="T436" s="69" t="str">
        <f t="shared" si="36"/>
        <v>-</v>
      </c>
      <c r="U436" s="96" t="str">
        <f>IFERROR(IF(D436="","",VLOOKUP(D436,BDKS[],3,FALSE)),TRUE)</f>
        <v/>
      </c>
      <c r="V436" s="96" t="str">
        <f t="shared" si="38"/>
        <v/>
      </c>
      <c r="W436" s="96" t="str">
        <f t="shared" si="39"/>
        <v/>
      </c>
      <c r="X436" s="98" t="str">
        <f t="shared" si="40"/>
        <v/>
      </c>
      <c r="Y436" s="96" t="str">
        <f t="shared" si="41"/>
        <v/>
      </c>
      <c r="Z436" s="88"/>
      <c r="AA436" s="88"/>
      <c r="AB436" s="88"/>
      <c r="AC436" s="88"/>
      <c r="AD436" s="88"/>
      <c r="AE436" s="92"/>
      <c r="AF436" s="92"/>
      <c r="AG436" s="92"/>
      <c r="AH436" s="92"/>
      <c r="AI436" s="92"/>
      <c r="AJ436" s="92"/>
      <c r="AK436" s="92"/>
      <c r="AL436" s="92"/>
    </row>
    <row r="437" spans="1:38" ht="10.5" x14ac:dyDescent="0.25">
      <c r="A437" s="21"/>
      <c r="B437" s="80"/>
      <c r="C437" s="22"/>
      <c r="D437" s="24"/>
      <c r="E437" s="16"/>
      <c r="F437" s="23"/>
      <c r="G437" s="16"/>
      <c r="H437" s="16"/>
      <c r="I437" s="22"/>
      <c r="J437" s="24"/>
      <c r="K437" s="24"/>
      <c r="L437" s="25"/>
      <c r="M437" s="25"/>
      <c r="N437" s="24"/>
      <c r="O437" s="24"/>
      <c r="P437" s="24"/>
      <c r="Q437" s="26"/>
      <c r="R437" s="64" t="str">
        <f t="shared" si="37"/>
        <v/>
      </c>
      <c r="S437" s="31"/>
      <c r="T437" s="69" t="str">
        <f t="shared" si="36"/>
        <v>-</v>
      </c>
      <c r="U437" s="96" t="str">
        <f>IFERROR(IF(D437="","",VLOOKUP(D437,BDKS[],3,FALSE)),TRUE)</f>
        <v/>
      </c>
      <c r="V437" s="96" t="str">
        <f t="shared" si="38"/>
        <v/>
      </c>
      <c r="W437" s="96" t="str">
        <f t="shared" si="39"/>
        <v/>
      </c>
      <c r="X437" s="98" t="str">
        <f t="shared" si="40"/>
        <v/>
      </c>
      <c r="Y437" s="96" t="str">
        <f t="shared" si="41"/>
        <v/>
      </c>
      <c r="Z437" s="88"/>
      <c r="AA437" s="88"/>
      <c r="AB437" s="88"/>
      <c r="AC437" s="88"/>
      <c r="AD437" s="88"/>
      <c r="AE437" s="92"/>
      <c r="AF437" s="92"/>
      <c r="AG437" s="92"/>
      <c r="AH437" s="92"/>
      <c r="AI437" s="92"/>
      <c r="AJ437" s="92"/>
      <c r="AK437" s="92"/>
      <c r="AL437" s="92"/>
    </row>
    <row r="438" spans="1:38" ht="10.5" x14ac:dyDescent="0.25">
      <c r="A438" s="21"/>
      <c r="B438" s="80"/>
      <c r="C438" s="22"/>
      <c r="D438" s="24"/>
      <c r="E438" s="16"/>
      <c r="F438" s="23"/>
      <c r="G438" s="16"/>
      <c r="H438" s="16"/>
      <c r="I438" s="22"/>
      <c r="J438" s="24"/>
      <c r="K438" s="24"/>
      <c r="L438" s="25"/>
      <c r="M438" s="25"/>
      <c r="N438" s="24"/>
      <c r="O438" s="24"/>
      <c r="P438" s="24"/>
      <c r="Q438" s="26"/>
      <c r="R438" s="64" t="str">
        <f t="shared" si="37"/>
        <v/>
      </c>
      <c r="S438" s="31"/>
      <c r="T438" s="69" t="str">
        <f t="shared" si="36"/>
        <v>-</v>
      </c>
      <c r="U438" s="96" t="str">
        <f>IFERROR(IF(D438="","",VLOOKUP(D438,BDKS[],3,FALSE)),TRUE)</f>
        <v/>
      </c>
      <c r="V438" s="96" t="str">
        <f t="shared" si="38"/>
        <v/>
      </c>
      <c r="W438" s="96" t="str">
        <f t="shared" si="39"/>
        <v/>
      </c>
      <c r="X438" s="98" t="str">
        <f t="shared" si="40"/>
        <v/>
      </c>
      <c r="Y438" s="96" t="str">
        <f t="shared" si="41"/>
        <v/>
      </c>
      <c r="Z438" s="88"/>
      <c r="AA438" s="88"/>
      <c r="AB438" s="88"/>
      <c r="AC438" s="88"/>
      <c r="AD438" s="88"/>
      <c r="AE438" s="92"/>
      <c r="AF438" s="92"/>
      <c r="AG438" s="92"/>
      <c r="AH438" s="92"/>
      <c r="AI438" s="92"/>
      <c r="AJ438" s="92"/>
      <c r="AK438" s="92"/>
      <c r="AL438" s="92"/>
    </row>
    <row r="439" spans="1:38" ht="10.5" x14ac:dyDescent="0.25">
      <c r="A439" s="21"/>
      <c r="B439" s="80"/>
      <c r="C439" s="22"/>
      <c r="D439" s="24"/>
      <c r="E439" s="16"/>
      <c r="F439" s="23"/>
      <c r="G439" s="16"/>
      <c r="H439" s="16"/>
      <c r="I439" s="22"/>
      <c r="J439" s="24"/>
      <c r="K439" s="24"/>
      <c r="L439" s="25"/>
      <c r="M439" s="25"/>
      <c r="N439" s="24"/>
      <c r="O439" s="24"/>
      <c r="P439" s="24"/>
      <c r="Q439" s="26"/>
      <c r="R439" s="64" t="str">
        <f t="shared" si="37"/>
        <v/>
      </c>
      <c r="S439" s="31"/>
      <c r="T439" s="69" t="str">
        <f t="shared" si="36"/>
        <v>-</v>
      </c>
      <c r="U439" s="96" t="str">
        <f>IFERROR(IF(D439="","",VLOOKUP(D439,BDKS[],3,FALSE)),TRUE)</f>
        <v/>
      </c>
      <c r="V439" s="96" t="str">
        <f t="shared" si="38"/>
        <v/>
      </c>
      <c r="W439" s="96" t="str">
        <f t="shared" si="39"/>
        <v/>
      </c>
      <c r="X439" s="98" t="str">
        <f t="shared" si="40"/>
        <v/>
      </c>
      <c r="Y439" s="96" t="str">
        <f t="shared" si="41"/>
        <v/>
      </c>
      <c r="Z439" s="88"/>
      <c r="AA439" s="88"/>
      <c r="AB439" s="88"/>
      <c r="AC439" s="88"/>
      <c r="AD439" s="88"/>
      <c r="AE439" s="92"/>
      <c r="AF439" s="92"/>
      <c r="AG439" s="92"/>
      <c r="AH439" s="92"/>
      <c r="AI439" s="92"/>
      <c r="AJ439" s="92"/>
      <c r="AK439" s="92"/>
      <c r="AL439" s="92"/>
    </row>
    <row r="440" spans="1:38" ht="10.5" x14ac:dyDescent="0.25">
      <c r="A440" s="21"/>
      <c r="B440" s="80"/>
      <c r="C440" s="22"/>
      <c r="D440" s="24"/>
      <c r="E440" s="16"/>
      <c r="F440" s="23"/>
      <c r="G440" s="16"/>
      <c r="H440" s="16"/>
      <c r="I440" s="22"/>
      <c r="J440" s="24"/>
      <c r="K440" s="24"/>
      <c r="L440" s="25"/>
      <c r="M440" s="25"/>
      <c r="N440" s="24"/>
      <c r="O440" s="24"/>
      <c r="P440" s="24"/>
      <c r="Q440" s="26"/>
      <c r="R440" s="64" t="str">
        <f t="shared" si="37"/>
        <v/>
      </c>
      <c r="S440" s="31"/>
      <c r="T440" s="69" t="str">
        <f t="shared" si="36"/>
        <v>-</v>
      </c>
      <c r="U440" s="96" t="str">
        <f>IFERROR(IF(D440="","",VLOOKUP(D440,BDKS[],3,FALSE)),TRUE)</f>
        <v/>
      </c>
      <c r="V440" s="96" t="str">
        <f t="shared" si="38"/>
        <v/>
      </c>
      <c r="W440" s="96" t="str">
        <f t="shared" si="39"/>
        <v/>
      </c>
      <c r="X440" s="98" t="str">
        <f t="shared" si="40"/>
        <v/>
      </c>
      <c r="Y440" s="96" t="str">
        <f t="shared" si="41"/>
        <v/>
      </c>
      <c r="Z440" s="88"/>
      <c r="AA440" s="88"/>
      <c r="AB440" s="88"/>
      <c r="AC440" s="88"/>
      <c r="AD440" s="88"/>
      <c r="AE440" s="92"/>
      <c r="AF440" s="92"/>
      <c r="AG440" s="92"/>
      <c r="AH440" s="92"/>
      <c r="AI440" s="92"/>
      <c r="AJ440" s="92"/>
      <c r="AK440" s="92"/>
      <c r="AL440" s="92"/>
    </row>
    <row r="441" spans="1:38" ht="10.5" x14ac:dyDescent="0.25">
      <c r="A441" s="21"/>
      <c r="B441" s="80"/>
      <c r="C441" s="22"/>
      <c r="D441" s="24"/>
      <c r="E441" s="16"/>
      <c r="F441" s="23"/>
      <c r="G441" s="16"/>
      <c r="H441" s="16"/>
      <c r="I441" s="22"/>
      <c r="J441" s="24"/>
      <c r="K441" s="24"/>
      <c r="L441" s="25"/>
      <c r="M441" s="25"/>
      <c r="N441" s="24"/>
      <c r="O441" s="24"/>
      <c r="P441" s="24"/>
      <c r="Q441" s="26"/>
      <c r="R441" s="64" t="str">
        <f t="shared" si="37"/>
        <v/>
      </c>
      <c r="S441" s="31"/>
      <c r="T441" s="69" t="str">
        <f t="shared" si="36"/>
        <v>-</v>
      </c>
      <c r="U441" s="96" t="str">
        <f>IFERROR(IF(D441="","",VLOOKUP(D441,BDKS[],3,FALSE)),TRUE)</f>
        <v/>
      </c>
      <c r="V441" s="96" t="str">
        <f t="shared" si="38"/>
        <v/>
      </c>
      <c r="W441" s="96" t="str">
        <f t="shared" si="39"/>
        <v/>
      </c>
      <c r="X441" s="98" t="str">
        <f t="shared" si="40"/>
        <v/>
      </c>
      <c r="Y441" s="96" t="str">
        <f t="shared" si="41"/>
        <v/>
      </c>
      <c r="Z441" s="88"/>
      <c r="AA441" s="88"/>
      <c r="AB441" s="88"/>
      <c r="AC441" s="88"/>
      <c r="AD441" s="88"/>
      <c r="AE441" s="92"/>
      <c r="AF441" s="92"/>
      <c r="AG441" s="92"/>
      <c r="AH441" s="92"/>
      <c r="AI441" s="92"/>
      <c r="AJ441" s="92"/>
      <c r="AK441" s="92"/>
      <c r="AL441" s="92"/>
    </row>
    <row r="442" spans="1:38" ht="10.5" x14ac:dyDescent="0.25">
      <c r="A442" s="21"/>
      <c r="B442" s="80"/>
      <c r="C442" s="22"/>
      <c r="D442" s="24"/>
      <c r="E442" s="16"/>
      <c r="F442" s="23"/>
      <c r="G442" s="16"/>
      <c r="H442" s="16"/>
      <c r="I442" s="22"/>
      <c r="J442" s="24"/>
      <c r="K442" s="24"/>
      <c r="L442" s="25"/>
      <c r="M442" s="25"/>
      <c r="N442" s="24"/>
      <c r="O442" s="24"/>
      <c r="P442" s="24"/>
      <c r="Q442" s="26"/>
      <c r="R442" s="64" t="str">
        <f t="shared" si="37"/>
        <v/>
      </c>
      <c r="S442" s="31"/>
      <c r="T442" s="69" t="str">
        <f t="shared" si="36"/>
        <v>-</v>
      </c>
      <c r="U442" s="96" t="str">
        <f>IFERROR(IF(D442="","",VLOOKUP(D442,BDKS[],3,FALSE)),TRUE)</f>
        <v/>
      </c>
      <c r="V442" s="96" t="str">
        <f t="shared" si="38"/>
        <v/>
      </c>
      <c r="W442" s="96" t="str">
        <f t="shared" si="39"/>
        <v/>
      </c>
      <c r="X442" s="98" t="str">
        <f t="shared" si="40"/>
        <v/>
      </c>
      <c r="Y442" s="96" t="str">
        <f t="shared" si="41"/>
        <v/>
      </c>
      <c r="Z442" s="88"/>
      <c r="AA442" s="88"/>
      <c r="AB442" s="88"/>
      <c r="AC442" s="88"/>
      <c r="AD442" s="88"/>
      <c r="AE442" s="92"/>
      <c r="AF442" s="92"/>
      <c r="AG442" s="92"/>
      <c r="AH442" s="92"/>
      <c r="AI442" s="92"/>
      <c r="AJ442" s="92"/>
      <c r="AK442" s="92"/>
      <c r="AL442" s="92"/>
    </row>
    <row r="443" spans="1:38" ht="10.5" x14ac:dyDescent="0.25">
      <c r="A443" s="21"/>
      <c r="B443" s="80"/>
      <c r="C443" s="22"/>
      <c r="D443" s="24"/>
      <c r="E443" s="16"/>
      <c r="F443" s="23"/>
      <c r="G443" s="16"/>
      <c r="H443" s="16"/>
      <c r="I443" s="22"/>
      <c r="J443" s="24"/>
      <c r="K443" s="24"/>
      <c r="L443" s="25"/>
      <c r="M443" s="25"/>
      <c r="N443" s="24"/>
      <c r="O443" s="24"/>
      <c r="P443" s="24"/>
      <c r="Q443" s="26"/>
      <c r="R443" s="64" t="str">
        <f t="shared" si="37"/>
        <v/>
      </c>
      <c r="S443" s="31"/>
      <c r="T443" s="69" t="str">
        <f t="shared" si="36"/>
        <v>-</v>
      </c>
      <c r="U443" s="96" t="str">
        <f>IFERROR(IF(D443="","",VLOOKUP(D443,BDKS[],3,FALSE)),TRUE)</f>
        <v/>
      </c>
      <c r="V443" s="96" t="str">
        <f t="shared" si="38"/>
        <v/>
      </c>
      <c r="W443" s="96" t="str">
        <f t="shared" si="39"/>
        <v/>
      </c>
      <c r="X443" s="98" t="str">
        <f t="shared" si="40"/>
        <v/>
      </c>
      <c r="Y443" s="96" t="str">
        <f t="shared" si="41"/>
        <v/>
      </c>
      <c r="Z443" s="88"/>
      <c r="AA443" s="88"/>
      <c r="AB443" s="88"/>
      <c r="AC443" s="88"/>
      <c r="AD443" s="88"/>
      <c r="AE443" s="92"/>
      <c r="AF443" s="92"/>
      <c r="AG443" s="92"/>
      <c r="AH443" s="92"/>
      <c r="AI443" s="92"/>
      <c r="AJ443" s="92"/>
      <c r="AK443" s="92"/>
      <c r="AL443" s="92"/>
    </row>
    <row r="444" spans="1:38" ht="10.5" x14ac:dyDescent="0.25">
      <c r="A444" s="21"/>
      <c r="B444" s="80"/>
      <c r="C444" s="22"/>
      <c r="D444" s="24"/>
      <c r="E444" s="16"/>
      <c r="F444" s="23"/>
      <c r="G444" s="16"/>
      <c r="H444" s="16"/>
      <c r="I444" s="22"/>
      <c r="J444" s="24"/>
      <c r="K444" s="24"/>
      <c r="L444" s="25"/>
      <c r="M444" s="25"/>
      <c r="N444" s="24"/>
      <c r="O444" s="24"/>
      <c r="P444" s="24"/>
      <c r="Q444" s="26"/>
      <c r="R444" s="64" t="str">
        <f t="shared" si="37"/>
        <v/>
      </c>
      <c r="S444" s="31"/>
      <c r="T444" s="69" t="str">
        <f t="shared" si="36"/>
        <v>-</v>
      </c>
      <c r="U444" s="96" t="str">
        <f>IFERROR(IF(D444="","",VLOOKUP(D444,BDKS[],3,FALSE)),TRUE)</f>
        <v/>
      </c>
      <c r="V444" s="96" t="str">
        <f t="shared" si="38"/>
        <v/>
      </c>
      <c r="W444" s="96" t="str">
        <f t="shared" si="39"/>
        <v/>
      </c>
      <c r="X444" s="98" t="str">
        <f t="shared" si="40"/>
        <v/>
      </c>
      <c r="Y444" s="96" t="str">
        <f t="shared" si="41"/>
        <v/>
      </c>
      <c r="Z444" s="88"/>
      <c r="AA444" s="88"/>
      <c r="AB444" s="88"/>
      <c r="AC444" s="88"/>
      <c r="AD444" s="88"/>
      <c r="AE444" s="92"/>
      <c r="AF444" s="92"/>
      <c r="AG444" s="92"/>
      <c r="AH444" s="92"/>
      <c r="AI444" s="92"/>
      <c r="AJ444" s="92"/>
      <c r="AK444" s="92"/>
      <c r="AL444" s="92"/>
    </row>
    <row r="445" spans="1:38" ht="10.5" x14ac:dyDescent="0.25">
      <c r="A445" s="21"/>
      <c r="B445" s="80"/>
      <c r="C445" s="22"/>
      <c r="D445" s="24"/>
      <c r="E445" s="16"/>
      <c r="F445" s="23"/>
      <c r="G445" s="16"/>
      <c r="H445" s="16"/>
      <c r="I445" s="22"/>
      <c r="J445" s="24"/>
      <c r="K445" s="24"/>
      <c r="L445" s="25"/>
      <c r="M445" s="25"/>
      <c r="N445" s="24"/>
      <c r="O445" s="24"/>
      <c r="P445" s="24"/>
      <c r="Q445" s="26"/>
      <c r="R445" s="64" t="str">
        <f t="shared" si="37"/>
        <v/>
      </c>
      <c r="S445" s="31"/>
      <c r="T445" s="69" t="str">
        <f t="shared" si="36"/>
        <v>-</v>
      </c>
      <c r="U445" s="96" t="str">
        <f>IFERROR(IF(D445="","",VLOOKUP(D445,BDKS[],3,FALSE)),TRUE)</f>
        <v/>
      </c>
      <c r="V445" s="96" t="str">
        <f t="shared" si="38"/>
        <v/>
      </c>
      <c r="W445" s="96" t="str">
        <f t="shared" si="39"/>
        <v/>
      </c>
      <c r="X445" s="98" t="str">
        <f t="shared" si="40"/>
        <v/>
      </c>
      <c r="Y445" s="96" t="str">
        <f t="shared" si="41"/>
        <v/>
      </c>
      <c r="Z445" s="88"/>
      <c r="AA445" s="88"/>
      <c r="AB445" s="88"/>
      <c r="AC445" s="88"/>
      <c r="AD445" s="88"/>
      <c r="AE445" s="92"/>
      <c r="AF445" s="92"/>
      <c r="AG445" s="92"/>
      <c r="AH445" s="92"/>
      <c r="AI445" s="92"/>
      <c r="AJ445" s="92"/>
      <c r="AK445" s="92"/>
      <c r="AL445" s="92"/>
    </row>
    <row r="446" spans="1:38" ht="10.5" x14ac:dyDescent="0.25">
      <c r="A446" s="21"/>
      <c r="B446" s="80"/>
      <c r="C446" s="22"/>
      <c r="D446" s="24"/>
      <c r="E446" s="16"/>
      <c r="F446" s="23"/>
      <c r="G446" s="16"/>
      <c r="H446" s="16"/>
      <c r="I446" s="22"/>
      <c r="J446" s="24"/>
      <c r="K446" s="24"/>
      <c r="L446" s="25"/>
      <c r="M446" s="25"/>
      <c r="N446" s="24"/>
      <c r="O446" s="24"/>
      <c r="P446" s="24"/>
      <c r="Q446" s="26"/>
      <c r="R446" s="64" t="str">
        <f t="shared" si="37"/>
        <v/>
      </c>
      <c r="S446" s="31"/>
      <c r="T446" s="69" t="str">
        <f t="shared" ref="T446:T493" si="42">IF(J446&lt;&gt;"",L446/J446,"-")</f>
        <v>-</v>
      </c>
      <c r="U446" s="96" t="str">
        <f>IFERROR(IF(D446="","",VLOOKUP(D446,BDKS[],3,FALSE)),TRUE)</f>
        <v/>
      </c>
      <c r="V446" s="96" t="str">
        <f t="shared" si="38"/>
        <v/>
      </c>
      <c r="W446" s="96" t="str">
        <f t="shared" si="39"/>
        <v/>
      </c>
      <c r="X446" s="98" t="str">
        <f t="shared" si="40"/>
        <v/>
      </c>
      <c r="Y446" s="96" t="str">
        <f t="shared" si="41"/>
        <v/>
      </c>
      <c r="Z446" s="88"/>
      <c r="AA446" s="88"/>
      <c r="AB446" s="88"/>
      <c r="AC446" s="88"/>
      <c r="AD446" s="88"/>
      <c r="AE446" s="92"/>
      <c r="AF446" s="92"/>
      <c r="AG446" s="92"/>
      <c r="AH446" s="92"/>
      <c r="AI446" s="92"/>
      <c r="AJ446" s="92"/>
      <c r="AK446" s="92"/>
      <c r="AL446" s="92"/>
    </row>
    <row r="447" spans="1:38" ht="10.5" x14ac:dyDescent="0.25">
      <c r="A447" s="21"/>
      <c r="B447" s="80"/>
      <c r="C447" s="22"/>
      <c r="D447" s="24"/>
      <c r="E447" s="16"/>
      <c r="F447" s="23"/>
      <c r="G447" s="16"/>
      <c r="H447" s="16"/>
      <c r="I447" s="22"/>
      <c r="J447" s="24"/>
      <c r="K447" s="24"/>
      <c r="L447" s="25"/>
      <c r="M447" s="25"/>
      <c r="N447" s="24"/>
      <c r="O447" s="24"/>
      <c r="P447" s="24"/>
      <c r="Q447" s="26"/>
      <c r="R447" s="64" t="str">
        <f t="shared" si="37"/>
        <v/>
      </c>
      <c r="S447" s="31"/>
      <c r="T447" s="69" t="str">
        <f t="shared" si="42"/>
        <v>-</v>
      </c>
      <c r="U447" s="96" t="str">
        <f>IFERROR(IF(D447="","",VLOOKUP(D447,BDKS[],3,FALSE)),TRUE)</f>
        <v/>
      </c>
      <c r="V447" s="96" t="str">
        <f t="shared" si="38"/>
        <v/>
      </c>
      <c r="W447" s="96" t="str">
        <f t="shared" si="39"/>
        <v/>
      </c>
      <c r="X447" s="98" t="str">
        <f t="shared" si="40"/>
        <v/>
      </c>
      <c r="Y447" s="96" t="str">
        <f t="shared" si="41"/>
        <v/>
      </c>
      <c r="Z447" s="88"/>
      <c r="AA447" s="88"/>
      <c r="AB447" s="88"/>
      <c r="AC447" s="88"/>
      <c r="AD447" s="88"/>
      <c r="AE447" s="92"/>
      <c r="AF447" s="92"/>
      <c r="AG447" s="92"/>
      <c r="AH447" s="92"/>
      <c r="AI447" s="92"/>
      <c r="AJ447" s="92"/>
      <c r="AK447" s="92"/>
      <c r="AL447" s="92"/>
    </row>
    <row r="448" spans="1:38" ht="10.5" x14ac:dyDescent="0.25">
      <c r="A448" s="21"/>
      <c r="B448" s="80"/>
      <c r="C448" s="22"/>
      <c r="D448" s="24"/>
      <c r="E448" s="16"/>
      <c r="F448" s="23"/>
      <c r="G448" s="16"/>
      <c r="H448" s="16"/>
      <c r="I448" s="22"/>
      <c r="J448" s="24"/>
      <c r="K448" s="24"/>
      <c r="L448" s="25"/>
      <c r="M448" s="25"/>
      <c r="N448" s="24"/>
      <c r="O448" s="24"/>
      <c r="P448" s="24"/>
      <c r="Q448" s="26"/>
      <c r="R448" s="64" t="str">
        <f t="shared" si="37"/>
        <v/>
      </c>
      <c r="S448" s="31"/>
      <c r="T448" s="69" t="str">
        <f t="shared" si="42"/>
        <v>-</v>
      </c>
      <c r="U448" s="96" t="str">
        <f>IFERROR(IF(D448="","",VLOOKUP(D448,BDKS[],3,FALSE)),TRUE)</f>
        <v/>
      </c>
      <c r="V448" s="96" t="str">
        <f t="shared" si="38"/>
        <v/>
      </c>
      <c r="W448" s="96" t="str">
        <f t="shared" si="39"/>
        <v/>
      </c>
      <c r="X448" s="98" t="str">
        <f t="shared" si="40"/>
        <v/>
      </c>
      <c r="Y448" s="96" t="str">
        <f t="shared" si="41"/>
        <v/>
      </c>
      <c r="Z448" s="88"/>
      <c r="AA448" s="88"/>
      <c r="AB448" s="88"/>
      <c r="AC448" s="88"/>
      <c r="AD448" s="88"/>
      <c r="AE448" s="92"/>
      <c r="AF448" s="92"/>
      <c r="AG448" s="92"/>
      <c r="AH448" s="92"/>
      <c r="AI448" s="92"/>
      <c r="AJ448" s="92"/>
      <c r="AK448" s="92"/>
      <c r="AL448" s="92"/>
    </row>
    <row r="449" spans="1:38" ht="10.5" x14ac:dyDescent="0.25">
      <c r="A449" s="21"/>
      <c r="B449" s="80"/>
      <c r="C449" s="22"/>
      <c r="D449" s="24"/>
      <c r="E449" s="16"/>
      <c r="F449" s="23"/>
      <c r="G449" s="16"/>
      <c r="H449" s="16"/>
      <c r="I449" s="22"/>
      <c r="J449" s="24"/>
      <c r="K449" s="24"/>
      <c r="L449" s="25"/>
      <c r="M449" s="25"/>
      <c r="N449" s="24"/>
      <c r="O449" s="24"/>
      <c r="P449" s="24"/>
      <c r="Q449" s="26"/>
      <c r="R449" s="64" t="str">
        <f t="shared" si="37"/>
        <v/>
      </c>
      <c r="S449" s="31"/>
      <c r="T449" s="69" t="str">
        <f t="shared" si="42"/>
        <v>-</v>
      </c>
      <c r="U449" s="96" t="str">
        <f>IFERROR(IF(D449="","",VLOOKUP(D449,BDKS[],3,FALSE)),TRUE)</f>
        <v/>
      </c>
      <c r="V449" s="96" t="str">
        <f t="shared" si="38"/>
        <v/>
      </c>
      <c r="W449" s="96" t="str">
        <f t="shared" si="39"/>
        <v/>
      </c>
      <c r="X449" s="98" t="str">
        <f t="shared" si="40"/>
        <v/>
      </c>
      <c r="Y449" s="96" t="str">
        <f t="shared" si="41"/>
        <v/>
      </c>
      <c r="Z449" s="88"/>
      <c r="AA449" s="88"/>
      <c r="AB449" s="88"/>
      <c r="AC449" s="88"/>
      <c r="AD449" s="88"/>
      <c r="AE449" s="92"/>
      <c r="AF449" s="92"/>
      <c r="AG449" s="92"/>
      <c r="AH449" s="92"/>
      <c r="AI449" s="92"/>
      <c r="AJ449" s="92"/>
      <c r="AK449" s="92"/>
      <c r="AL449" s="92"/>
    </row>
    <row r="450" spans="1:38" ht="10.5" x14ac:dyDescent="0.25">
      <c r="A450" s="21"/>
      <c r="B450" s="80"/>
      <c r="C450" s="22"/>
      <c r="D450" s="24"/>
      <c r="E450" s="16"/>
      <c r="F450" s="23"/>
      <c r="G450" s="16"/>
      <c r="H450" s="16"/>
      <c r="I450" s="22"/>
      <c r="J450" s="24"/>
      <c r="K450" s="24"/>
      <c r="L450" s="25"/>
      <c r="M450" s="25"/>
      <c r="N450" s="24"/>
      <c r="O450" s="24"/>
      <c r="P450" s="24"/>
      <c r="Q450" s="26"/>
      <c r="R450" s="64" t="str">
        <f t="shared" si="37"/>
        <v/>
      </c>
      <c r="S450" s="31"/>
      <c r="T450" s="69" t="str">
        <f t="shared" si="42"/>
        <v>-</v>
      </c>
      <c r="U450" s="96" t="str">
        <f>IFERROR(IF(D450="","",VLOOKUP(D450,BDKS[],3,FALSE)),TRUE)</f>
        <v/>
      </c>
      <c r="V450" s="96" t="str">
        <f t="shared" si="38"/>
        <v/>
      </c>
      <c r="W450" s="96" t="str">
        <f t="shared" si="39"/>
        <v/>
      </c>
      <c r="X450" s="98" t="str">
        <f t="shared" si="40"/>
        <v/>
      </c>
      <c r="Y450" s="96" t="str">
        <f t="shared" si="41"/>
        <v/>
      </c>
      <c r="Z450" s="88"/>
      <c r="AA450" s="88"/>
      <c r="AB450" s="88"/>
      <c r="AC450" s="88"/>
      <c r="AD450" s="88"/>
      <c r="AE450" s="92"/>
      <c r="AF450" s="92"/>
      <c r="AG450" s="92"/>
      <c r="AH450" s="92"/>
      <c r="AI450" s="92"/>
      <c r="AJ450" s="92"/>
      <c r="AK450" s="92"/>
      <c r="AL450" s="92"/>
    </row>
    <row r="451" spans="1:38" ht="10.5" x14ac:dyDescent="0.25">
      <c r="A451" s="21"/>
      <c r="B451" s="80"/>
      <c r="C451" s="22"/>
      <c r="D451" s="24"/>
      <c r="E451" s="16"/>
      <c r="F451" s="23"/>
      <c r="G451" s="16"/>
      <c r="H451" s="16"/>
      <c r="I451" s="22"/>
      <c r="J451" s="24"/>
      <c r="K451" s="24"/>
      <c r="L451" s="25"/>
      <c r="M451" s="25"/>
      <c r="N451" s="24"/>
      <c r="O451" s="24"/>
      <c r="P451" s="24"/>
      <c r="Q451" s="26"/>
      <c r="R451" s="64" t="str">
        <f t="shared" si="37"/>
        <v/>
      </c>
      <c r="S451" s="31"/>
      <c r="T451" s="69" t="str">
        <f t="shared" si="42"/>
        <v>-</v>
      </c>
      <c r="U451" s="96" t="str">
        <f>IFERROR(IF(D451="","",VLOOKUP(D451,BDKS[],3,FALSE)),TRUE)</f>
        <v/>
      </c>
      <c r="V451" s="96" t="str">
        <f t="shared" si="38"/>
        <v/>
      </c>
      <c r="W451" s="96" t="str">
        <f t="shared" si="39"/>
        <v/>
      </c>
      <c r="X451" s="98" t="str">
        <f t="shared" si="40"/>
        <v/>
      </c>
      <c r="Y451" s="96" t="str">
        <f t="shared" si="41"/>
        <v/>
      </c>
      <c r="Z451" s="88"/>
      <c r="AA451" s="88"/>
      <c r="AB451" s="88"/>
      <c r="AC451" s="88"/>
      <c r="AD451" s="88"/>
      <c r="AE451" s="92"/>
      <c r="AF451" s="92"/>
      <c r="AG451" s="92"/>
      <c r="AH451" s="92"/>
      <c r="AI451" s="92"/>
      <c r="AJ451" s="92"/>
      <c r="AK451" s="92"/>
      <c r="AL451" s="92"/>
    </row>
    <row r="452" spans="1:38" ht="10.5" x14ac:dyDescent="0.25">
      <c r="A452" s="21"/>
      <c r="B452" s="80"/>
      <c r="C452" s="22"/>
      <c r="D452" s="24"/>
      <c r="E452" s="16"/>
      <c r="F452" s="23"/>
      <c r="G452" s="16"/>
      <c r="H452" s="16"/>
      <c r="I452" s="22"/>
      <c r="J452" s="24"/>
      <c r="K452" s="24"/>
      <c r="L452" s="25"/>
      <c r="M452" s="25"/>
      <c r="N452" s="24"/>
      <c r="O452" s="24"/>
      <c r="P452" s="24"/>
      <c r="Q452" s="26"/>
      <c r="R452" s="64" t="str">
        <f t="shared" si="37"/>
        <v/>
      </c>
      <c r="S452" s="31"/>
      <c r="T452" s="69" t="str">
        <f t="shared" si="42"/>
        <v>-</v>
      </c>
      <c r="U452" s="96" t="str">
        <f>IFERROR(IF(D452="","",VLOOKUP(D452,BDKS[],3,FALSE)),TRUE)</f>
        <v/>
      </c>
      <c r="V452" s="96" t="str">
        <f t="shared" si="38"/>
        <v/>
      </c>
      <c r="W452" s="96" t="str">
        <f t="shared" si="39"/>
        <v/>
      </c>
      <c r="X452" s="98" t="str">
        <f t="shared" si="40"/>
        <v/>
      </c>
      <c r="Y452" s="96" t="str">
        <f t="shared" si="41"/>
        <v/>
      </c>
      <c r="Z452" s="88"/>
      <c r="AA452" s="88"/>
      <c r="AB452" s="88"/>
      <c r="AC452" s="88"/>
      <c r="AD452" s="88"/>
      <c r="AE452" s="92"/>
      <c r="AF452" s="92"/>
      <c r="AG452" s="92"/>
      <c r="AH452" s="92"/>
      <c r="AI452" s="92"/>
      <c r="AJ452" s="92"/>
      <c r="AK452" s="92"/>
      <c r="AL452" s="92"/>
    </row>
    <row r="453" spans="1:38" ht="10.5" x14ac:dyDescent="0.25">
      <c r="A453" s="21"/>
      <c r="B453" s="80"/>
      <c r="C453" s="22"/>
      <c r="D453" s="24"/>
      <c r="E453" s="16"/>
      <c r="F453" s="23"/>
      <c r="G453" s="16"/>
      <c r="H453" s="16"/>
      <c r="I453" s="22"/>
      <c r="J453" s="24"/>
      <c r="K453" s="24"/>
      <c r="L453" s="25"/>
      <c r="M453" s="25"/>
      <c r="N453" s="24"/>
      <c r="O453" s="24"/>
      <c r="P453" s="24"/>
      <c r="Q453" s="26"/>
      <c r="R453" s="64" t="str">
        <f t="shared" si="37"/>
        <v/>
      </c>
      <c r="S453" s="31"/>
      <c r="T453" s="69" t="str">
        <f t="shared" si="42"/>
        <v>-</v>
      </c>
      <c r="U453" s="96" t="str">
        <f>IFERROR(IF(D453="","",VLOOKUP(D453,BDKS[],3,FALSE)),TRUE)</f>
        <v/>
      </c>
      <c r="V453" s="96" t="str">
        <f t="shared" si="38"/>
        <v/>
      </c>
      <c r="W453" s="96" t="str">
        <f t="shared" si="39"/>
        <v/>
      </c>
      <c r="X453" s="98" t="str">
        <f t="shared" si="40"/>
        <v/>
      </c>
      <c r="Y453" s="96" t="str">
        <f t="shared" si="41"/>
        <v/>
      </c>
      <c r="Z453" s="88"/>
      <c r="AA453" s="88"/>
      <c r="AB453" s="88"/>
      <c r="AC453" s="88"/>
      <c r="AD453" s="88"/>
      <c r="AE453" s="92"/>
      <c r="AF453" s="92"/>
      <c r="AG453" s="92"/>
      <c r="AH453" s="92"/>
      <c r="AI453" s="92"/>
      <c r="AJ453" s="92"/>
      <c r="AK453" s="92"/>
      <c r="AL453" s="92"/>
    </row>
    <row r="454" spans="1:38" ht="10.5" x14ac:dyDescent="0.25">
      <c r="A454" s="21"/>
      <c r="B454" s="80"/>
      <c r="C454" s="22"/>
      <c r="D454" s="24"/>
      <c r="E454" s="16"/>
      <c r="F454" s="23"/>
      <c r="G454" s="16"/>
      <c r="H454" s="16"/>
      <c r="I454" s="22"/>
      <c r="J454" s="24"/>
      <c r="K454" s="24"/>
      <c r="L454" s="25"/>
      <c r="M454" s="25"/>
      <c r="N454" s="24"/>
      <c r="O454" s="24"/>
      <c r="P454" s="24"/>
      <c r="Q454" s="26"/>
      <c r="R454" s="64" t="str">
        <f t="shared" si="37"/>
        <v/>
      </c>
      <c r="S454" s="31"/>
      <c r="T454" s="69" t="str">
        <f t="shared" si="42"/>
        <v>-</v>
      </c>
      <c r="U454" s="96" t="str">
        <f>IFERROR(IF(D454="","",VLOOKUP(D454,BDKS[],3,FALSE)),TRUE)</f>
        <v/>
      </c>
      <c r="V454" s="96" t="str">
        <f t="shared" si="38"/>
        <v/>
      </c>
      <c r="W454" s="96" t="str">
        <f t="shared" si="39"/>
        <v/>
      </c>
      <c r="X454" s="98" t="str">
        <f t="shared" si="40"/>
        <v/>
      </c>
      <c r="Y454" s="96" t="str">
        <f t="shared" si="41"/>
        <v/>
      </c>
      <c r="Z454" s="88"/>
      <c r="AA454" s="88"/>
      <c r="AB454" s="88"/>
      <c r="AC454" s="88"/>
      <c r="AD454" s="88"/>
      <c r="AE454" s="92"/>
      <c r="AF454" s="92"/>
      <c r="AG454" s="92"/>
      <c r="AH454" s="92"/>
      <c r="AI454" s="92"/>
      <c r="AJ454" s="92"/>
      <c r="AK454" s="92"/>
      <c r="AL454" s="92"/>
    </row>
    <row r="455" spans="1:38" ht="10.5" x14ac:dyDescent="0.25">
      <c r="A455" s="21"/>
      <c r="B455" s="80"/>
      <c r="C455" s="22"/>
      <c r="D455" s="24"/>
      <c r="E455" s="16"/>
      <c r="F455" s="23"/>
      <c r="G455" s="16"/>
      <c r="H455" s="16"/>
      <c r="I455" s="22"/>
      <c r="J455" s="24"/>
      <c r="K455" s="24"/>
      <c r="L455" s="25"/>
      <c r="M455" s="25"/>
      <c r="N455" s="24"/>
      <c r="O455" s="24"/>
      <c r="P455" s="24"/>
      <c r="Q455" s="26"/>
      <c r="R455" s="64" t="str">
        <f t="shared" si="37"/>
        <v/>
      </c>
      <c r="S455" s="31"/>
      <c r="T455" s="69" t="str">
        <f t="shared" si="42"/>
        <v>-</v>
      </c>
      <c r="U455" s="96" t="str">
        <f>IFERROR(IF(D455="","",VLOOKUP(D455,BDKS[],3,FALSE)),TRUE)</f>
        <v/>
      </c>
      <c r="V455" s="96" t="str">
        <f t="shared" si="38"/>
        <v/>
      </c>
      <c r="W455" s="96" t="str">
        <f t="shared" si="39"/>
        <v/>
      </c>
      <c r="X455" s="98" t="str">
        <f t="shared" si="40"/>
        <v/>
      </c>
      <c r="Y455" s="96" t="str">
        <f t="shared" si="41"/>
        <v/>
      </c>
      <c r="Z455" s="88"/>
      <c r="AA455" s="88"/>
      <c r="AB455" s="88"/>
      <c r="AC455" s="88"/>
      <c r="AD455" s="88"/>
      <c r="AE455" s="92"/>
      <c r="AF455" s="92"/>
      <c r="AG455" s="92"/>
      <c r="AH455" s="92"/>
      <c r="AI455" s="92"/>
      <c r="AJ455" s="92"/>
      <c r="AK455" s="92"/>
      <c r="AL455" s="92"/>
    </row>
    <row r="456" spans="1:38" ht="10.5" x14ac:dyDescent="0.25">
      <c r="A456" s="21"/>
      <c r="B456" s="80"/>
      <c r="C456" s="22"/>
      <c r="D456" s="24"/>
      <c r="E456" s="16"/>
      <c r="F456" s="23"/>
      <c r="G456" s="16"/>
      <c r="H456" s="16"/>
      <c r="I456" s="22"/>
      <c r="J456" s="24"/>
      <c r="K456" s="24"/>
      <c r="L456" s="25"/>
      <c r="M456" s="25"/>
      <c r="N456" s="24"/>
      <c r="O456" s="24"/>
      <c r="P456" s="24"/>
      <c r="Q456" s="26"/>
      <c r="R456" s="64" t="str">
        <f t="shared" ref="R456:R501" si="43">IF(U456=TRUE,"B-DKS Nummer nicht vorhanden","")</f>
        <v/>
      </c>
      <c r="S456" s="31"/>
      <c r="T456" s="69" t="str">
        <f t="shared" si="42"/>
        <v>-</v>
      </c>
      <c r="U456" s="96" t="str">
        <f>IFERROR(IF(D456="","",VLOOKUP(D456,BDKS[],3,FALSE)),TRUE)</f>
        <v/>
      </c>
      <c r="V456" s="96" t="str">
        <f t="shared" ref="V456:V501" si="44">IF(U456=TRUE,"",IF(U456="","",ROUNDDOWN(U456*1.25,2)))</f>
        <v/>
      </c>
      <c r="W456" s="96" t="str">
        <f t="shared" ref="W456:W501" si="45">IF(U456=TRUE,"",IF(M456="","",IF(U456="","",IF(M456&lt;=U456,TRUE,FALSE))))</f>
        <v/>
      </c>
      <c r="X456" s="98" t="str">
        <f t="shared" ref="X456:X501" si="46">IF(M456="","",IF(AND(M456&gt;U456,M456&lt;=V456),TRUE,FALSE))</f>
        <v/>
      </c>
      <c r="Y456" s="96" t="str">
        <f t="shared" ref="Y456:Y501" si="47">IF(M456="","",IF(M456&gt;V456,TRUE,FALSE))</f>
        <v/>
      </c>
      <c r="Z456" s="88"/>
      <c r="AA456" s="88"/>
      <c r="AB456" s="88"/>
      <c r="AC456" s="88"/>
      <c r="AD456" s="88"/>
      <c r="AE456" s="92"/>
      <c r="AF456" s="92"/>
      <c r="AG456" s="92"/>
      <c r="AH456" s="92"/>
      <c r="AI456" s="92"/>
      <c r="AJ456" s="92"/>
      <c r="AK456" s="92"/>
      <c r="AL456" s="92"/>
    </row>
    <row r="457" spans="1:38" ht="10.5" x14ac:dyDescent="0.25">
      <c r="A457" s="21"/>
      <c r="B457" s="80"/>
      <c r="C457" s="22"/>
      <c r="D457" s="24"/>
      <c r="E457" s="16"/>
      <c r="F457" s="23"/>
      <c r="G457" s="16"/>
      <c r="H457" s="16"/>
      <c r="I457" s="22"/>
      <c r="J457" s="24"/>
      <c r="K457" s="24"/>
      <c r="L457" s="25"/>
      <c r="M457" s="25"/>
      <c r="N457" s="24"/>
      <c r="O457" s="24"/>
      <c r="P457" s="24"/>
      <c r="Q457" s="26"/>
      <c r="R457" s="64" t="str">
        <f t="shared" si="43"/>
        <v/>
      </c>
      <c r="S457" s="31"/>
      <c r="T457" s="69" t="str">
        <f t="shared" si="42"/>
        <v>-</v>
      </c>
      <c r="U457" s="96" t="str">
        <f>IFERROR(IF(D457="","",VLOOKUP(D457,BDKS[],3,FALSE)),TRUE)</f>
        <v/>
      </c>
      <c r="V457" s="96" t="str">
        <f t="shared" si="44"/>
        <v/>
      </c>
      <c r="W457" s="96" t="str">
        <f t="shared" si="45"/>
        <v/>
      </c>
      <c r="X457" s="98" t="str">
        <f t="shared" si="46"/>
        <v/>
      </c>
      <c r="Y457" s="96" t="str">
        <f t="shared" si="47"/>
        <v/>
      </c>
      <c r="Z457" s="88"/>
      <c r="AA457" s="88"/>
      <c r="AB457" s="88"/>
      <c r="AC457" s="88"/>
      <c r="AD457" s="88"/>
      <c r="AE457" s="92"/>
      <c r="AF457" s="92"/>
      <c r="AG457" s="92"/>
      <c r="AH457" s="92"/>
      <c r="AI457" s="92"/>
      <c r="AJ457" s="92"/>
      <c r="AK457" s="92"/>
      <c r="AL457" s="92"/>
    </row>
    <row r="458" spans="1:38" ht="10.5" x14ac:dyDescent="0.25">
      <c r="A458" s="21"/>
      <c r="B458" s="80"/>
      <c r="C458" s="22"/>
      <c r="D458" s="24"/>
      <c r="E458" s="16"/>
      <c r="F458" s="23"/>
      <c r="G458" s="16"/>
      <c r="H458" s="16"/>
      <c r="I458" s="22"/>
      <c r="J458" s="24"/>
      <c r="K458" s="24"/>
      <c r="L458" s="25"/>
      <c r="M458" s="25"/>
      <c r="N458" s="24"/>
      <c r="O458" s="24"/>
      <c r="P458" s="24"/>
      <c r="Q458" s="26"/>
      <c r="R458" s="64" t="str">
        <f t="shared" si="43"/>
        <v/>
      </c>
      <c r="S458" s="31"/>
      <c r="T458" s="69" t="str">
        <f t="shared" si="42"/>
        <v>-</v>
      </c>
      <c r="U458" s="96" t="str">
        <f>IFERROR(IF(D458="","",VLOOKUP(D458,BDKS[],3,FALSE)),TRUE)</f>
        <v/>
      </c>
      <c r="V458" s="96" t="str">
        <f t="shared" si="44"/>
        <v/>
      </c>
      <c r="W458" s="96" t="str">
        <f t="shared" si="45"/>
        <v/>
      </c>
      <c r="X458" s="98" t="str">
        <f t="shared" si="46"/>
        <v/>
      </c>
      <c r="Y458" s="96" t="str">
        <f t="shared" si="47"/>
        <v/>
      </c>
      <c r="Z458" s="88"/>
      <c r="AA458" s="88"/>
      <c r="AB458" s="88"/>
      <c r="AC458" s="88"/>
      <c r="AD458" s="88"/>
      <c r="AE458" s="92"/>
      <c r="AF458" s="92"/>
      <c r="AG458" s="92"/>
      <c r="AH458" s="92"/>
      <c r="AI458" s="92"/>
      <c r="AJ458" s="92"/>
      <c r="AK458" s="92"/>
      <c r="AL458" s="92"/>
    </row>
    <row r="459" spans="1:38" ht="10.5" x14ac:dyDescent="0.25">
      <c r="A459" s="21"/>
      <c r="B459" s="80"/>
      <c r="C459" s="22"/>
      <c r="D459" s="24"/>
      <c r="E459" s="16"/>
      <c r="F459" s="23"/>
      <c r="G459" s="16"/>
      <c r="H459" s="16"/>
      <c r="I459" s="22"/>
      <c r="J459" s="24"/>
      <c r="K459" s="24"/>
      <c r="L459" s="25"/>
      <c r="M459" s="25"/>
      <c r="N459" s="24"/>
      <c r="O459" s="24"/>
      <c r="P459" s="24"/>
      <c r="Q459" s="26"/>
      <c r="R459" s="64" t="str">
        <f t="shared" si="43"/>
        <v/>
      </c>
      <c r="S459" s="31"/>
      <c r="T459" s="69" t="str">
        <f t="shared" si="42"/>
        <v>-</v>
      </c>
      <c r="U459" s="96" t="str">
        <f>IFERROR(IF(D459="","",VLOOKUP(D459,BDKS[],3,FALSE)),TRUE)</f>
        <v/>
      </c>
      <c r="V459" s="96" t="str">
        <f t="shared" si="44"/>
        <v/>
      </c>
      <c r="W459" s="96" t="str">
        <f t="shared" si="45"/>
        <v/>
      </c>
      <c r="X459" s="98" t="str">
        <f t="shared" si="46"/>
        <v/>
      </c>
      <c r="Y459" s="96" t="str">
        <f t="shared" si="47"/>
        <v/>
      </c>
      <c r="Z459" s="88"/>
      <c r="AA459" s="88"/>
      <c r="AB459" s="88"/>
      <c r="AC459" s="88"/>
      <c r="AD459" s="88"/>
      <c r="AE459" s="92"/>
      <c r="AF459" s="92"/>
      <c r="AG459" s="92"/>
      <c r="AH459" s="92"/>
      <c r="AI459" s="92"/>
      <c r="AJ459" s="92"/>
      <c r="AK459" s="92"/>
      <c r="AL459" s="92"/>
    </row>
    <row r="460" spans="1:38" ht="10.5" x14ac:dyDescent="0.25">
      <c r="A460" s="21"/>
      <c r="B460" s="80"/>
      <c r="C460" s="22"/>
      <c r="D460" s="24"/>
      <c r="E460" s="16"/>
      <c r="F460" s="23"/>
      <c r="G460" s="16"/>
      <c r="H460" s="16"/>
      <c r="I460" s="22"/>
      <c r="J460" s="24"/>
      <c r="K460" s="24"/>
      <c r="L460" s="25"/>
      <c r="M460" s="25"/>
      <c r="N460" s="24"/>
      <c r="O460" s="24"/>
      <c r="P460" s="24"/>
      <c r="Q460" s="26"/>
      <c r="R460" s="64" t="str">
        <f t="shared" si="43"/>
        <v/>
      </c>
      <c r="S460" s="31"/>
      <c r="T460" s="69" t="str">
        <f t="shared" si="42"/>
        <v>-</v>
      </c>
      <c r="U460" s="96" t="str">
        <f>IFERROR(IF(D460="","",VLOOKUP(D460,BDKS[],3,FALSE)),TRUE)</f>
        <v/>
      </c>
      <c r="V460" s="96" t="str">
        <f t="shared" si="44"/>
        <v/>
      </c>
      <c r="W460" s="96" t="str">
        <f t="shared" si="45"/>
        <v/>
      </c>
      <c r="X460" s="98" t="str">
        <f t="shared" si="46"/>
        <v/>
      </c>
      <c r="Y460" s="96" t="str">
        <f t="shared" si="47"/>
        <v/>
      </c>
      <c r="Z460" s="88"/>
      <c r="AA460" s="88"/>
      <c r="AB460" s="88"/>
      <c r="AC460" s="88"/>
      <c r="AD460" s="88"/>
      <c r="AE460" s="92"/>
      <c r="AF460" s="92"/>
      <c r="AG460" s="92"/>
      <c r="AH460" s="92"/>
      <c r="AI460" s="92"/>
      <c r="AJ460" s="92"/>
      <c r="AK460" s="92"/>
      <c r="AL460" s="92"/>
    </row>
    <row r="461" spans="1:38" ht="10.5" x14ac:dyDescent="0.25">
      <c r="A461" s="21"/>
      <c r="B461" s="80"/>
      <c r="C461" s="22"/>
      <c r="D461" s="24"/>
      <c r="E461" s="16"/>
      <c r="F461" s="23"/>
      <c r="G461" s="16"/>
      <c r="H461" s="16"/>
      <c r="I461" s="22"/>
      <c r="J461" s="24"/>
      <c r="K461" s="24"/>
      <c r="L461" s="25"/>
      <c r="M461" s="25"/>
      <c r="N461" s="24"/>
      <c r="O461" s="24"/>
      <c r="P461" s="24"/>
      <c r="Q461" s="26"/>
      <c r="R461" s="64" t="str">
        <f t="shared" si="43"/>
        <v/>
      </c>
      <c r="S461" s="31"/>
      <c r="T461" s="69" t="str">
        <f t="shared" si="42"/>
        <v>-</v>
      </c>
      <c r="U461" s="96" t="str">
        <f>IFERROR(IF(D461="","",VLOOKUP(D461,BDKS[],3,FALSE)),TRUE)</f>
        <v/>
      </c>
      <c r="V461" s="96" t="str">
        <f t="shared" si="44"/>
        <v/>
      </c>
      <c r="W461" s="96" t="str">
        <f t="shared" si="45"/>
        <v/>
      </c>
      <c r="X461" s="98" t="str">
        <f t="shared" si="46"/>
        <v/>
      </c>
      <c r="Y461" s="96" t="str">
        <f t="shared" si="47"/>
        <v/>
      </c>
      <c r="Z461" s="88"/>
      <c r="AA461" s="88"/>
      <c r="AB461" s="88"/>
      <c r="AC461" s="88"/>
      <c r="AD461" s="88"/>
      <c r="AE461" s="92"/>
      <c r="AF461" s="92"/>
      <c r="AG461" s="92"/>
      <c r="AH461" s="92"/>
      <c r="AI461" s="92"/>
      <c r="AJ461" s="92"/>
      <c r="AK461" s="92"/>
      <c r="AL461" s="92"/>
    </row>
    <row r="462" spans="1:38" ht="10.5" x14ac:dyDescent="0.25">
      <c r="A462" s="21"/>
      <c r="B462" s="80"/>
      <c r="C462" s="22"/>
      <c r="D462" s="24"/>
      <c r="E462" s="16"/>
      <c r="F462" s="23"/>
      <c r="G462" s="16"/>
      <c r="H462" s="16"/>
      <c r="I462" s="22"/>
      <c r="J462" s="24"/>
      <c r="K462" s="24"/>
      <c r="L462" s="25"/>
      <c r="M462" s="25"/>
      <c r="N462" s="24"/>
      <c r="O462" s="24"/>
      <c r="P462" s="24"/>
      <c r="Q462" s="26"/>
      <c r="R462" s="64" t="str">
        <f t="shared" si="43"/>
        <v/>
      </c>
      <c r="S462" s="31"/>
      <c r="T462" s="69" t="str">
        <f t="shared" si="42"/>
        <v>-</v>
      </c>
      <c r="U462" s="96" t="str">
        <f>IFERROR(IF(D462="","",VLOOKUP(D462,BDKS[],3,FALSE)),TRUE)</f>
        <v/>
      </c>
      <c r="V462" s="96" t="str">
        <f t="shared" si="44"/>
        <v/>
      </c>
      <c r="W462" s="96" t="str">
        <f t="shared" si="45"/>
        <v/>
      </c>
      <c r="X462" s="98" t="str">
        <f t="shared" si="46"/>
        <v/>
      </c>
      <c r="Y462" s="96" t="str">
        <f t="shared" si="47"/>
        <v/>
      </c>
      <c r="Z462" s="88"/>
      <c r="AA462" s="88"/>
      <c r="AB462" s="88"/>
      <c r="AC462" s="88"/>
      <c r="AD462" s="88"/>
      <c r="AE462" s="92"/>
      <c r="AF462" s="92"/>
      <c r="AG462" s="92"/>
      <c r="AH462" s="92"/>
      <c r="AI462" s="92"/>
      <c r="AJ462" s="92"/>
      <c r="AK462" s="92"/>
      <c r="AL462" s="92"/>
    </row>
    <row r="463" spans="1:38" ht="10.5" x14ac:dyDescent="0.25">
      <c r="A463" s="21"/>
      <c r="B463" s="80"/>
      <c r="C463" s="22"/>
      <c r="D463" s="24"/>
      <c r="E463" s="16"/>
      <c r="F463" s="23"/>
      <c r="G463" s="16"/>
      <c r="H463" s="16"/>
      <c r="I463" s="22"/>
      <c r="J463" s="24"/>
      <c r="K463" s="24"/>
      <c r="L463" s="25"/>
      <c r="M463" s="25"/>
      <c r="N463" s="24"/>
      <c r="O463" s="24"/>
      <c r="P463" s="24"/>
      <c r="Q463" s="26"/>
      <c r="R463" s="64" t="str">
        <f t="shared" si="43"/>
        <v/>
      </c>
      <c r="S463" s="31"/>
      <c r="T463" s="69" t="str">
        <f t="shared" si="42"/>
        <v>-</v>
      </c>
      <c r="U463" s="96" t="str">
        <f>IFERROR(IF(D463="","",VLOOKUP(D463,BDKS[],3,FALSE)),TRUE)</f>
        <v/>
      </c>
      <c r="V463" s="96" t="str">
        <f t="shared" si="44"/>
        <v/>
      </c>
      <c r="W463" s="96" t="str">
        <f t="shared" si="45"/>
        <v/>
      </c>
      <c r="X463" s="98" t="str">
        <f t="shared" si="46"/>
        <v/>
      </c>
      <c r="Y463" s="96" t="str">
        <f t="shared" si="47"/>
        <v/>
      </c>
      <c r="Z463" s="88"/>
      <c r="AA463" s="88"/>
      <c r="AB463" s="88"/>
      <c r="AC463" s="88"/>
      <c r="AD463" s="88"/>
      <c r="AE463" s="92"/>
      <c r="AF463" s="92"/>
      <c r="AG463" s="92"/>
      <c r="AH463" s="92"/>
      <c r="AI463" s="92"/>
      <c r="AJ463" s="92"/>
      <c r="AK463" s="92"/>
      <c r="AL463" s="92"/>
    </row>
    <row r="464" spans="1:38" ht="10.5" x14ac:dyDescent="0.25">
      <c r="A464" s="21"/>
      <c r="B464" s="80"/>
      <c r="C464" s="22"/>
      <c r="D464" s="24"/>
      <c r="E464" s="16"/>
      <c r="F464" s="23"/>
      <c r="G464" s="16"/>
      <c r="H464" s="16"/>
      <c r="I464" s="22"/>
      <c r="J464" s="24"/>
      <c r="K464" s="24"/>
      <c r="L464" s="25"/>
      <c r="M464" s="25"/>
      <c r="N464" s="24"/>
      <c r="O464" s="24"/>
      <c r="P464" s="24"/>
      <c r="Q464" s="26"/>
      <c r="R464" s="64" t="str">
        <f t="shared" si="43"/>
        <v/>
      </c>
      <c r="S464" s="31"/>
      <c r="T464" s="69" t="str">
        <f t="shared" si="42"/>
        <v>-</v>
      </c>
      <c r="U464" s="96" t="str">
        <f>IFERROR(IF(D464="","",VLOOKUP(D464,BDKS[],3,FALSE)),TRUE)</f>
        <v/>
      </c>
      <c r="V464" s="96" t="str">
        <f t="shared" si="44"/>
        <v/>
      </c>
      <c r="W464" s="96" t="str">
        <f t="shared" si="45"/>
        <v/>
      </c>
      <c r="X464" s="98" t="str">
        <f t="shared" si="46"/>
        <v/>
      </c>
      <c r="Y464" s="96" t="str">
        <f t="shared" si="47"/>
        <v/>
      </c>
      <c r="Z464" s="88"/>
      <c r="AA464" s="88"/>
      <c r="AB464" s="88"/>
      <c r="AC464" s="88"/>
      <c r="AD464" s="88"/>
      <c r="AE464" s="92"/>
      <c r="AF464" s="92"/>
      <c r="AG464" s="92"/>
      <c r="AH464" s="92"/>
      <c r="AI464" s="92"/>
      <c r="AJ464" s="92"/>
      <c r="AK464" s="92"/>
      <c r="AL464" s="92"/>
    </row>
    <row r="465" spans="1:38" ht="10.5" x14ac:dyDescent="0.25">
      <c r="A465" s="21"/>
      <c r="B465" s="80"/>
      <c r="C465" s="22"/>
      <c r="D465" s="24"/>
      <c r="E465" s="16"/>
      <c r="F465" s="23"/>
      <c r="G465" s="16"/>
      <c r="H465" s="16"/>
      <c r="I465" s="22"/>
      <c r="J465" s="24"/>
      <c r="K465" s="24"/>
      <c r="L465" s="25"/>
      <c r="M465" s="25"/>
      <c r="N465" s="24"/>
      <c r="O465" s="24"/>
      <c r="P465" s="24"/>
      <c r="Q465" s="26"/>
      <c r="R465" s="64" t="str">
        <f t="shared" si="43"/>
        <v/>
      </c>
      <c r="S465" s="31"/>
      <c r="T465" s="69" t="str">
        <f t="shared" si="42"/>
        <v>-</v>
      </c>
      <c r="U465" s="96" t="str">
        <f>IFERROR(IF(D465="","",VLOOKUP(D465,BDKS[],3,FALSE)),TRUE)</f>
        <v/>
      </c>
      <c r="V465" s="96" t="str">
        <f t="shared" si="44"/>
        <v/>
      </c>
      <c r="W465" s="96" t="str">
        <f t="shared" si="45"/>
        <v/>
      </c>
      <c r="X465" s="98" t="str">
        <f t="shared" si="46"/>
        <v/>
      </c>
      <c r="Y465" s="96" t="str">
        <f t="shared" si="47"/>
        <v/>
      </c>
      <c r="Z465" s="88"/>
      <c r="AA465" s="88"/>
      <c r="AB465" s="88"/>
      <c r="AC465" s="88"/>
      <c r="AD465" s="88"/>
      <c r="AE465" s="92"/>
      <c r="AF465" s="92"/>
      <c r="AG465" s="92"/>
      <c r="AH465" s="92"/>
      <c r="AI465" s="92"/>
      <c r="AJ465" s="92"/>
      <c r="AK465" s="92"/>
      <c r="AL465" s="92"/>
    </row>
    <row r="466" spans="1:38" ht="10.5" x14ac:dyDescent="0.25">
      <c r="A466" s="21"/>
      <c r="B466" s="80"/>
      <c r="C466" s="22"/>
      <c r="D466" s="24"/>
      <c r="E466" s="16"/>
      <c r="F466" s="23"/>
      <c r="G466" s="16"/>
      <c r="H466" s="16"/>
      <c r="I466" s="22"/>
      <c r="J466" s="24"/>
      <c r="K466" s="24"/>
      <c r="L466" s="25"/>
      <c r="M466" s="25"/>
      <c r="N466" s="24"/>
      <c r="O466" s="24"/>
      <c r="P466" s="24"/>
      <c r="Q466" s="26"/>
      <c r="R466" s="64" t="str">
        <f t="shared" si="43"/>
        <v/>
      </c>
      <c r="S466" s="31"/>
      <c r="T466" s="69" t="str">
        <f t="shared" si="42"/>
        <v>-</v>
      </c>
      <c r="U466" s="96" t="str">
        <f>IFERROR(IF(D466="","",VLOOKUP(D466,BDKS[],3,FALSE)),TRUE)</f>
        <v/>
      </c>
      <c r="V466" s="96" t="str">
        <f t="shared" si="44"/>
        <v/>
      </c>
      <c r="W466" s="96" t="str">
        <f t="shared" si="45"/>
        <v/>
      </c>
      <c r="X466" s="98" t="str">
        <f t="shared" si="46"/>
        <v/>
      </c>
      <c r="Y466" s="96" t="str">
        <f t="shared" si="47"/>
        <v/>
      </c>
      <c r="Z466" s="88"/>
      <c r="AA466" s="88"/>
      <c r="AB466" s="88"/>
      <c r="AC466" s="88"/>
      <c r="AD466" s="88"/>
      <c r="AE466" s="92"/>
      <c r="AF466" s="92"/>
      <c r="AG466" s="92"/>
      <c r="AH466" s="92"/>
      <c r="AI466" s="92"/>
      <c r="AJ466" s="92"/>
      <c r="AK466" s="92"/>
      <c r="AL466" s="92"/>
    </row>
    <row r="467" spans="1:38" ht="10.5" x14ac:dyDescent="0.25">
      <c r="A467" s="21"/>
      <c r="B467" s="80"/>
      <c r="C467" s="22"/>
      <c r="D467" s="24"/>
      <c r="E467" s="16"/>
      <c r="F467" s="23"/>
      <c r="G467" s="16"/>
      <c r="H467" s="16"/>
      <c r="I467" s="22"/>
      <c r="J467" s="24"/>
      <c r="K467" s="24"/>
      <c r="L467" s="25"/>
      <c r="M467" s="25"/>
      <c r="N467" s="24"/>
      <c r="O467" s="24"/>
      <c r="P467" s="24"/>
      <c r="Q467" s="26"/>
      <c r="R467" s="64" t="str">
        <f t="shared" si="43"/>
        <v/>
      </c>
      <c r="S467" s="31"/>
      <c r="T467" s="69" t="str">
        <f t="shared" si="42"/>
        <v>-</v>
      </c>
      <c r="U467" s="96" t="str">
        <f>IFERROR(IF(D467="","",VLOOKUP(D467,BDKS[],3,FALSE)),TRUE)</f>
        <v/>
      </c>
      <c r="V467" s="96" t="str">
        <f t="shared" si="44"/>
        <v/>
      </c>
      <c r="W467" s="96" t="str">
        <f t="shared" si="45"/>
        <v/>
      </c>
      <c r="X467" s="98" t="str">
        <f t="shared" si="46"/>
        <v/>
      </c>
      <c r="Y467" s="96" t="str">
        <f t="shared" si="47"/>
        <v/>
      </c>
      <c r="Z467" s="88"/>
      <c r="AA467" s="88"/>
      <c r="AB467" s="88"/>
      <c r="AC467" s="88"/>
      <c r="AD467" s="88"/>
      <c r="AE467" s="92"/>
      <c r="AF467" s="92"/>
      <c r="AG467" s="92"/>
      <c r="AH467" s="92"/>
      <c r="AI467" s="92"/>
      <c r="AJ467" s="92"/>
      <c r="AK467" s="92"/>
      <c r="AL467" s="92"/>
    </row>
    <row r="468" spans="1:38" ht="10.5" x14ac:dyDescent="0.25">
      <c r="A468" s="21"/>
      <c r="B468" s="80"/>
      <c r="C468" s="22"/>
      <c r="D468" s="24"/>
      <c r="E468" s="16"/>
      <c r="F468" s="23"/>
      <c r="G468" s="16"/>
      <c r="H468" s="16"/>
      <c r="I468" s="22"/>
      <c r="J468" s="24"/>
      <c r="K468" s="24"/>
      <c r="L468" s="25"/>
      <c r="M468" s="25"/>
      <c r="N468" s="24"/>
      <c r="O468" s="24"/>
      <c r="P468" s="24"/>
      <c r="Q468" s="26"/>
      <c r="R468" s="64" t="str">
        <f t="shared" si="43"/>
        <v/>
      </c>
      <c r="S468" s="31"/>
      <c r="T468" s="69" t="str">
        <f t="shared" si="42"/>
        <v>-</v>
      </c>
      <c r="U468" s="96" t="str">
        <f>IFERROR(IF(D468="","",VLOOKUP(D468,BDKS[],3,FALSE)),TRUE)</f>
        <v/>
      </c>
      <c r="V468" s="96" t="str">
        <f t="shared" si="44"/>
        <v/>
      </c>
      <c r="W468" s="96" t="str">
        <f t="shared" si="45"/>
        <v/>
      </c>
      <c r="X468" s="98" t="str">
        <f t="shared" si="46"/>
        <v/>
      </c>
      <c r="Y468" s="96" t="str">
        <f t="shared" si="47"/>
        <v/>
      </c>
      <c r="Z468" s="88"/>
      <c r="AA468" s="88"/>
      <c r="AB468" s="88"/>
      <c r="AC468" s="88"/>
      <c r="AD468" s="88"/>
      <c r="AE468" s="92"/>
      <c r="AF468" s="92"/>
      <c r="AG468" s="92"/>
      <c r="AH468" s="92"/>
      <c r="AI468" s="92"/>
      <c r="AJ468" s="92"/>
      <c r="AK468" s="92"/>
      <c r="AL468" s="92"/>
    </row>
    <row r="469" spans="1:38" ht="10.5" x14ac:dyDescent="0.25">
      <c r="A469" s="21"/>
      <c r="B469" s="80"/>
      <c r="C469" s="22"/>
      <c r="D469" s="24"/>
      <c r="E469" s="16"/>
      <c r="F469" s="23"/>
      <c r="G469" s="16"/>
      <c r="H469" s="16"/>
      <c r="I469" s="22"/>
      <c r="J469" s="24"/>
      <c r="K469" s="24"/>
      <c r="L469" s="25"/>
      <c r="M469" s="25"/>
      <c r="N469" s="24"/>
      <c r="O469" s="24"/>
      <c r="P469" s="24"/>
      <c r="Q469" s="26"/>
      <c r="R469" s="64" t="str">
        <f t="shared" si="43"/>
        <v/>
      </c>
      <c r="S469" s="31"/>
      <c r="T469" s="69" t="str">
        <f t="shared" si="42"/>
        <v>-</v>
      </c>
      <c r="U469" s="96" t="str">
        <f>IFERROR(IF(D469="","",VLOOKUP(D469,BDKS[],3,FALSE)),TRUE)</f>
        <v/>
      </c>
      <c r="V469" s="96" t="str">
        <f t="shared" si="44"/>
        <v/>
      </c>
      <c r="W469" s="96" t="str">
        <f t="shared" si="45"/>
        <v/>
      </c>
      <c r="X469" s="98" t="str">
        <f t="shared" si="46"/>
        <v/>
      </c>
      <c r="Y469" s="96" t="str">
        <f t="shared" si="47"/>
        <v/>
      </c>
      <c r="Z469" s="88"/>
      <c r="AA469" s="88"/>
      <c r="AB469" s="88"/>
      <c r="AC469" s="88"/>
      <c r="AD469" s="88"/>
      <c r="AE469" s="92"/>
      <c r="AF469" s="92"/>
      <c r="AG469" s="92"/>
      <c r="AH469" s="92"/>
      <c r="AI469" s="92"/>
      <c r="AJ469" s="92"/>
      <c r="AK469" s="92"/>
      <c r="AL469" s="92"/>
    </row>
    <row r="470" spans="1:38" ht="10.5" x14ac:dyDescent="0.25">
      <c r="A470" s="21"/>
      <c r="B470" s="80"/>
      <c r="C470" s="22"/>
      <c r="D470" s="24"/>
      <c r="E470" s="16"/>
      <c r="F470" s="23"/>
      <c r="G470" s="16"/>
      <c r="H470" s="16"/>
      <c r="I470" s="22"/>
      <c r="J470" s="24"/>
      <c r="K470" s="24"/>
      <c r="L470" s="25"/>
      <c r="M470" s="25"/>
      <c r="N470" s="24"/>
      <c r="O470" s="24"/>
      <c r="P470" s="24"/>
      <c r="Q470" s="26"/>
      <c r="R470" s="64" t="str">
        <f t="shared" si="43"/>
        <v/>
      </c>
      <c r="S470" s="31"/>
      <c r="T470" s="69" t="str">
        <f t="shared" si="42"/>
        <v>-</v>
      </c>
      <c r="U470" s="96" t="str">
        <f>IFERROR(IF(D470="","",VLOOKUP(D470,BDKS[],3,FALSE)),TRUE)</f>
        <v/>
      </c>
      <c r="V470" s="96" t="str">
        <f t="shared" si="44"/>
        <v/>
      </c>
      <c r="W470" s="96" t="str">
        <f t="shared" si="45"/>
        <v/>
      </c>
      <c r="X470" s="98" t="str">
        <f t="shared" si="46"/>
        <v/>
      </c>
      <c r="Y470" s="96" t="str">
        <f t="shared" si="47"/>
        <v/>
      </c>
      <c r="Z470" s="88"/>
      <c r="AA470" s="88"/>
      <c r="AB470" s="88"/>
      <c r="AC470" s="88"/>
      <c r="AD470" s="88"/>
      <c r="AE470" s="92"/>
      <c r="AF470" s="92"/>
      <c r="AG470" s="92"/>
      <c r="AH470" s="92"/>
      <c r="AI470" s="92"/>
      <c r="AJ470" s="92"/>
      <c r="AK470" s="92"/>
      <c r="AL470" s="92"/>
    </row>
    <row r="471" spans="1:38" ht="10.5" x14ac:dyDescent="0.25">
      <c r="A471" s="21"/>
      <c r="B471" s="80"/>
      <c r="C471" s="22"/>
      <c r="D471" s="24"/>
      <c r="E471" s="16"/>
      <c r="F471" s="23"/>
      <c r="G471" s="16"/>
      <c r="H471" s="16"/>
      <c r="I471" s="22"/>
      <c r="J471" s="24"/>
      <c r="K471" s="24"/>
      <c r="L471" s="25"/>
      <c r="M471" s="25"/>
      <c r="N471" s="24"/>
      <c r="O471" s="24"/>
      <c r="P471" s="24"/>
      <c r="Q471" s="26"/>
      <c r="R471" s="64" t="str">
        <f t="shared" si="43"/>
        <v/>
      </c>
      <c r="S471" s="31"/>
      <c r="T471" s="69" t="str">
        <f t="shared" si="42"/>
        <v>-</v>
      </c>
      <c r="U471" s="96" t="str">
        <f>IFERROR(IF(D471="","",VLOOKUP(D471,BDKS[],3,FALSE)),TRUE)</f>
        <v/>
      </c>
      <c r="V471" s="96" t="str">
        <f t="shared" si="44"/>
        <v/>
      </c>
      <c r="W471" s="96" t="str">
        <f t="shared" si="45"/>
        <v/>
      </c>
      <c r="X471" s="98" t="str">
        <f t="shared" si="46"/>
        <v/>
      </c>
      <c r="Y471" s="96" t="str">
        <f t="shared" si="47"/>
        <v/>
      </c>
      <c r="Z471" s="88"/>
      <c r="AA471" s="88"/>
      <c r="AB471" s="88"/>
      <c r="AC471" s="88"/>
      <c r="AD471" s="88"/>
      <c r="AE471" s="92"/>
      <c r="AF471" s="92"/>
      <c r="AG471" s="92"/>
      <c r="AH471" s="92"/>
      <c r="AI471" s="92"/>
      <c r="AJ471" s="92"/>
      <c r="AK471" s="92"/>
      <c r="AL471" s="92"/>
    </row>
    <row r="472" spans="1:38" ht="10.5" x14ac:dyDescent="0.25">
      <c r="A472" s="21"/>
      <c r="B472" s="80"/>
      <c r="C472" s="22"/>
      <c r="D472" s="24"/>
      <c r="E472" s="16"/>
      <c r="F472" s="23"/>
      <c r="G472" s="16"/>
      <c r="H472" s="16"/>
      <c r="I472" s="22"/>
      <c r="J472" s="24"/>
      <c r="K472" s="24"/>
      <c r="L472" s="25"/>
      <c r="M472" s="25"/>
      <c r="N472" s="24"/>
      <c r="O472" s="24"/>
      <c r="P472" s="24"/>
      <c r="Q472" s="26"/>
      <c r="R472" s="64" t="str">
        <f t="shared" si="43"/>
        <v/>
      </c>
      <c r="S472" s="31"/>
      <c r="T472" s="69" t="str">
        <f t="shared" si="42"/>
        <v>-</v>
      </c>
      <c r="U472" s="96" t="str">
        <f>IFERROR(IF(D472="","",VLOOKUP(D472,BDKS[],3,FALSE)),TRUE)</f>
        <v/>
      </c>
      <c r="V472" s="96" t="str">
        <f t="shared" si="44"/>
        <v/>
      </c>
      <c r="W472" s="96" t="str">
        <f t="shared" si="45"/>
        <v/>
      </c>
      <c r="X472" s="98" t="str">
        <f t="shared" si="46"/>
        <v/>
      </c>
      <c r="Y472" s="96" t="str">
        <f t="shared" si="47"/>
        <v/>
      </c>
      <c r="Z472" s="88"/>
      <c r="AA472" s="88"/>
      <c r="AB472" s="88"/>
      <c r="AC472" s="88"/>
      <c r="AD472" s="88"/>
      <c r="AE472" s="92"/>
      <c r="AF472" s="92"/>
      <c r="AG472" s="92"/>
      <c r="AH472" s="92"/>
      <c r="AI472" s="92"/>
      <c r="AJ472" s="92"/>
      <c r="AK472" s="92"/>
      <c r="AL472" s="92"/>
    </row>
    <row r="473" spans="1:38" ht="10.5" x14ac:dyDescent="0.25">
      <c r="A473" s="21"/>
      <c r="B473" s="80"/>
      <c r="C473" s="22"/>
      <c r="D473" s="24"/>
      <c r="E473" s="16"/>
      <c r="F473" s="23"/>
      <c r="G473" s="16"/>
      <c r="H473" s="16"/>
      <c r="I473" s="22"/>
      <c r="J473" s="24"/>
      <c r="K473" s="24"/>
      <c r="L473" s="25"/>
      <c r="M473" s="25"/>
      <c r="N473" s="24"/>
      <c r="O473" s="24"/>
      <c r="P473" s="24"/>
      <c r="Q473" s="26"/>
      <c r="R473" s="64" t="str">
        <f t="shared" si="43"/>
        <v/>
      </c>
      <c r="S473" s="31"/>
      <c r="T473" s="69" t="str">
        <f t="shared" si="42"/>
        <v>-</v>
      </c>
      <c r="U473" s="96" t="str">
        <f>IFERROR(IF(D473="","",VLOOKUP(D473,BDKS[],3,FALSE)),TRUE)</f>
        <v/>
      </c>
      <c r="V473" s="96" t="str">
        <f t="shared" si="44"/>
        <v/>
      </c>
      <c r="W473" s="96" t="str">
        <f t="shared" si="45"/>
        <v/>
      </c>
      <c r="X473" s="98" t="str">
        <f t="shared" si="46"/>
        <v/>
      </c>
      <c r="Y473" s="96" t="str">
        <f t="shared" si="47"/>
        <v/>
      </c>
      <c r="Z473" s="88"/>
      <c r="AA473" s="88"/>
      <c r="AB473" s="88"/>
      <c r="AC473" s="88"/>
      <c r="AD473" s="88"/>
      <c r="AE473" s="92"/>
      <c r="AF473" s="92"/>
      <c r="AG473" s="92"/>
      <c r="AH473" s="92"/>
      <c r="AI473" s="92"/>
      <c r="AJ473" s="92"/>
      <c r="AK473" s="92"/>
      <c r="AL473" s="92"/>
    </row>
    <row r="474" spans="1:38" ht="10.5" x14ac:dyDescent="0.25">
      <c r="A474" s="21"/>
      <c r="B474" s="80"/>
      <c r="C474" s="22"/>
      <c r="D474" s="24"/>
      <c r="E474" s="16"/>
      <c r="F474" s="23"/>
      <c r="G474" s="16"/>
      <c r="H474" s="16"/>
      <c r="I474" s="22"/>
      <c r="J474" s="24"/>
      <c r="K474" s="24"/>
      <c r="L474" s="25"/>
      <c r="M474" s="25"/>
      <c r="N474" s="24"/>
      <c r="O474" s="24"/>
      <c r="P474" s="24"/>
      <c r="Q474" s="26"/>
      <c r="R474" s="64" t="str">
        <f t="shared" si="43"/>
        <v/>
      </c>
      <c r="S474" s="31"/>
      <c r="T474" s="69" t="str">
        <f t="shared" si="42"/>
        <v>-</v>
      </c>
      <c r="U474" s="96" t="str">
        <f>IFERROR(IF(D474="","",VLOOKUP(D474,BDKS[],3,FALSE)),TRUE)</f>
        <v/>
      </c>
      <c r="V474" s="96" t="str">
        <f t="shared" si="44"/>
        <v/>
      </c>
      <c r="W474" s="96" t="str">
        <f t="shared" si="45"/>
        <v/>
      </c>
      <c r="X474" s="98" t="str">
        <f t="shared" si="46"/>
        <v/>
      </c>
      <c r="Y474" s="96" t="str">
        <f t="shared" si="47"/>
        <v/>
      </c>
      <c r="Z474" s="88"/>
      <c r="AA474" s="88"/>
      <c r="AB474" s="88"/>
      <c r="AC474" s="88"/>
      <c r="AD474" s="88"/>
      <c r="AE474" s="92"/>
      <c r="AF474" s="92"/>
      <c r="AG474" s="92"/>
      <c r="AH474" s="92"/>
      <c r="AI474" s="92"/>
      <c r="AJ474" s="92"/>
      <c r="AK474" s="92"/>
      <c r="AL474" s="92"/>
    </row>
    <row r="475" spans="1:38" ht="10.5" x14ac:dyDescent="0.25">
      <c r="A475" s="21"/>
      <c r="B475" s="80"/>
      <c r="C475" s="22"/>
      <c r="D475" s="24"/>
      <c r="E475" s="16"/>
      <c r="F475" s="23"/>
      <c r="G475" s="16"/>
      <c r="H475" s="16"/>
      <c r="I475" s="22"/>
      <c r="J475" s="24"/>
      <c r="K475" s="24"/>
      <c r="L475" s="25"/>
      <c r="M475" s="25"/>
      <c r="N475" s="24"/>
      <c r="O475" s="24"/>
      <c r="P475" s="24"/>
      <c r="Q475" s="26"/>
      <c r="R475" s="64" t="str">
        <f t="shared" si="43"/>
        <v/>
      </c>
      <c r="S475" s="31"/>
      <c r="T475" s="69" t="str">
        <f t="shared" si="42"/>
        <v>-</v>
      </c>
      <c r="U475" s="96" t="str">
        <f>IFERROR(IF(D475="","",VLOOKUP(D475,BDKS[],3,FALSE)),TRUE)</f>
        <v/>
      </c>
      <c r="V475" s="96" t="str">
        <f t="shared" si="44"/>
        <v/>
      </c>
      <c r="W475" s="96" t="str">
        <f t="shared" si="45"/>
        <v/>
      </c>
      <c r="X475" s="98" t="str">
        <f t="shared" si="46"/>
        <v/>
      </c>
      <c r="Y475" s="96" t="str">
        <f t="shared" si="47"/>
        <v/>
      </c>
      <c r="Z475" s="88"/>
      <c r="AA475" s="88"/>
      <c r="AB475" s="88"/>
      <c r="AC475" s="88"/>
      <c r="AD475" s="88"/>
      <c r="AE475" s="92"/>
      <c r="AF475" s="92"/>
      <c r="AG475" s="92"/>
      <c r="AH475" s="92"/>
      <c r="AI475" s="92"/>
      <c r="AJ475" s="92"/>
      <c r="AK475" s="92"/>
      <c r="AL475" s="92"/>
    </row>
    <row r="476" spans="1:38" ht="10.5" x14ac:dyDescent="0.25">
      <c r="A476" s="21"/>
      <c r="B476" s="80"/>
      <c r="C476" s="22"/>
      <c r="D476" s="24"/>
      <c r="E476" s="16"/>
      <c r="F476" s="23"/>
      <c r="G476" s="16"/>
      <c r="H476" s="16"/>
      <c r="I476" s="22"/>
      <c r="J476" s="24"/>
      <c r="K476" s="24"/>
      <c r="L476" s="25"/>
      <c r="M476" s="25"/>
      <c r="N476" s="24"/>
      <c r="O476" s="24"/>
      <c r="P476" s="24"/>
      <c r="Q476" s="26"/>
      <c r="R476" s="64" t="str">
        <f t="shared" si="43"/>
        <v/>
      </c>
      <c r="S476" s="31"/>
      <c r="T476" s="69" t="str">
        <f t="shared" si="42"/>
        <v>-</v>
      </c>
      <c r="U476" s="96" t="str">
        <f>IFERROR(IF(D476="","",VLOOKUP(D476,BDKS[],3,FALSE)),TRUE)</f>
        <v/>
      </c>
      <c r="V476" s="96" t="str">
        <f t="shared" si="44"/>
        <v/>
      </c>
      <c r="W476" s="96" t="str">
        <f t="shared" si="45"/>
        <v/>
      </c>
      <c r="X476" s="98" t="str">
        <f t="shared" si="46"/>
        <v/>
      </c>
      <c r="Y476" s="96" t="str">
        <f t="shared" si="47"/>
        <v/>
      </c>
      <c r="Z476" s="88"/>
      <c r="AA476" s="88"/>
      <c r="AB476" s="88"/>
      <c r="AC476" s="88"/>
      <c r="AD476" s="88"/>
      <c r="AE476" s="92"/>
      <c r="AF476" s="92"/>
      <c r="AG476" s="92"/>
      <c r="AH476" s="92"/>
      <c r="AI476" s="92"/>
      <c r="AJ476" s="92"/>
      <c r="AK476" s="92"/>
      <c r="AL476" s="92"/>
    </row>
    <row r="477" spans="1:38" ht="10.5" x14ac:dyDescent="0.25">
      <c r="A477" s="21"/>
      <c r="B477" s="80"/>
      <c r="C477" s="22"/>
      <c r="D477" s="24"/>
      <c r="E477" s="16"/>
      <c r="F477" s="23"/>
      <c r="G477" s="16"/>
      <c r="H477" s="16"/>
      <c r="I477" s="22"/>
      <c r="J477" s="24"/>
      <c r="K477" s="24"/>
      <c r="L477" s="25"/>
      <c r="M477" s="25"/>
      <c r="N477" s="24"/>
      <c r="O477" s="24"/>
      <c r="P477" s="24"/>
      <c r="Q477" s="26"/>
      <c r="R477" s="64" t="str">
        <f t="shared" si="43"/>
        <v/>
      </c>
      <c r="S477" s="31"/>
      <c r="T477" s="69" t="str">
        <f t="shared" si="42"/>
        <v>-</v>
      </c>
      <c r="U477" s="96" t="str">
        <f>IFERROR(IF(D477="","",VLOOKUP(D477,BDKS[],3,FALSE)),TRUE)</f>
        <v/>
      </c>
      <c r="V477" s="96" t="str">
        <f t="shared" si="44"/>
        <v/>
      </c>
      <c r="W477" s="96" t="str">
        <f t="shared" si="45"/>
        <v/>
      </c>
      <c r="X477" s="98" t="str">
        <f t="shared" si="46"/>
        <v/>
      </c>
      <c r="Y477" s="96" t="str">
        <f t="shared" si="47"/>
        <v/>
      </c>
      <c r="Z477" s="88"/>
      <c r="AA477" s="88"/>
      <c r="AB477" s="88"/>
      <c r="AC477" s="88"/>
      <c r="AD477" s="88"/>
      <c r="AE477" s="92"/>
      <c r="AF477" s="92"/>
      <c r="AG477" s="92"/>
      <c r="AH477" s="92"/>
      <c r="AI477" s="92"/>
      <c r="AJ477" s="92"/>
      <c r="AK477" s="92"/>
      <c r="AL477" s="92"/>
    </row>
    <row r="478" spans="1:38" ht="10.5" x14ac:dyDescent="0.25">
      <c r="A478" s="21"/>
      <c r="B478" s="80"/>
      <c r="C478" s="22"/>
      <c r="D478" s="24"/>
      <c r="E478" s="16"/>
      <c r="F478" s="23"/>
      <c r="G478" s="16"/>
      <c r="H478" s="16"/>
      <c r="I478" s="22"/>
      <c r="J478" s="24"/>
      <c r="K478" s="24"/>
      <c r="L478" s="25"/>
      <c r="M478" s="25"/>
      <c r="N478" s="24"/>
      <c r="O478" s="24"/>
      <c r="P478" s="24"/>
      <c r="Q478" s="26"/>
      <c r="R478" s="64" t="str">
        <f t="shared" si="43"/>
        <v/>
      </c>
      <c r="S478" s="31"/>
      <c r="T478" s="69" t="str">
        <f t="shared" si="42"/>
        <v>-</v>
      </c>
      <c r="U478" s="96" t="str">
        <f>IFERROR(IF(D478="","",VLOOKUP(D478,BDKS[],3,FALSE)),TRUE)</f>
        <v/>
      </c>
      <c r="V478" s="96" t="str">
        <f t="shared" si="44"/>
        <v/>
      </c>
      <c r="W478" s="96" t="str">
        <f t="shared" si="45"/>
        <v/>
      </c>
      <c r="X478" s="98" t="str">
        <f t="shared" si="46"/>
        <v/>
      </c>
      <c r="Y478" s="96" t="str">
        <f t="shared" si="47"/>
        <v/>
      </c>
      <c r="Z478" s="88"/>
      <c r="AA478" s="88"/>
      <c r="AB478" s="88"/>
      <c r="AC478" s="88"/>
      <c r="AD478" s="88"/>
      <c r="AE478" s="92"/>
      <c r="AF478" s="92"/>
      <c r="AG478" s="92"/>
      <c r="AH478" s="92"/>
      <c r="AI478" s="92"/>
      <c r="AJ478" s="92"/>
      <c r="AK478" s="92"/>
      <c r="AL478" s="92"/>
    </row>
    <row r="479" spans="1:38" ht="10.5" x14ac:dyDescent="0.25">
      <c r="A479" s="21"/>
      <c r="B479" s="80"/>
      <c r="C479" s="22"/>
      <c r="D479" s="24"/>
      <c r="E479" s="16"/>
      <c r="F479" s="23"/>
      <c r="G479" s="16"/>
      <c r="H479" s="16"/>
      <c r="I479" s="22"/>
      <c r="J479" s="24"/>
      <c r="K479" s="24"/>
      <c r="L479" s="25"/>
      <c r="M479" s="25"/>
      <c r="N479" s="24"/>
      <c r="O479" s="24"/>
      <c r="P479" s="24"/>
      <c r="Q479" s="26"/>
      <c r="R479" s="64" t="str">
        <f t="shared" si="43"/>
        <v/>
      </c>
      <c r="S479" s="31"/>
      <c r="T479" s="69" t="str">
        <f t="shared" si="42"/>
        <v>-</v>
      </c>
      <c r="U479" s="96" t="str">
        <f>IFERROR(IF(D479="","",VLOOKUP(D479,BDKS[],3,FALSE)),TRUE)</f>
        <v/>
      </c>
      <c r="V479" s="96" t="str">
        <f t="shared" si="44"/>
        <v/>
      </c>
      <c r="W479" s="96" t="str">
        <f t="shared" si="45"/>
        <v/>
      </c>
      <c r="X479" s="98" t="str">
        <f t="shared" si="46"/>
        <v/>
      </c>
      <c r="Y479" s="96" t="str">
        <f t="shared" si="47"/>
        <v/>
      </c>
      <c r="Z479" s="88"/>
      <c r="AA479" s="88"/>
      <c r="AB479" s="88"/>
      <c r="AC479" s="88"/>
      <c r="AD479" s="88"/>
      <c r="AE479" s="92"/>
      <c r="AF479" s="92"/>
      <c r="AG479" s="92"/>
      <c r="AH479" s="92"/>
      <c r="AI479" s="92"/>
      <c r="AJ479" s="92"/>
      <c r="AK479" s="92"/>
      <c r="AL479" s="92"/>
    </row>
    <row r="480" spans="1:38" ht="10.5" x14ac:dyDescent="0.25">
      <c r="A480" s="21"/>
      <c r="B480" s="80"/>
      <c r="C480" s="22"/>
      <c r="D480" s="24"/>
      <c r="E480" s="16"/>
      <c r="F480" s="23"/>
      <c r="G480" s="16"/>
      <c r="H480" s="16"/>
      <c r="I480" s="22"/>
      <c r="J480" s="24"/>
      <c r="K480" s="24"/>
      <c r="L480" s="25"/>
      <c r="M480" s="25"/>
      <c r="N480" s="24"/>
      <c r="O480" s="24"/>
      <c r="P480" s="24"/>
      <c r="Q480" s="26"/>
      <c r="R480" s="64" t="str">
        <f t="shared" si="43"/>
        <v/>
      </c>
      <c r="S480" s="31"/>
      <c r="T480" s="69" t="str">
        <f t="shared" si="42"/>
        <v>-</v>
      </c>
      <c r="U480" s="96" t="str">
        <f>IFERROR(IF(D480="","",VLOOKUP(D480,BDKS[],3,FALSE)),TRUE)</f>
        <v/>
      </c>
      <c r="V480" s="96" t="str">
        <f t="shared" si="44"/>
        <v/>
      </c>
      <c r="W480" s="96" t="str">
        <f t="shared" si="45"/>
        <v/>
      </c>
      <c r="X480" s="98" t="str">
        <f t="shared" si="46"/>
        <v/>
      </c>
      <c r="Y480" s="96" t="str">
        <f t="shared" si="47"/>
        <v/>
      </c>
      <c r="Z480" s="88"/>
      <c r="AA480" s="88"/>
      <c r="AB480" s="88"/>
      <c r="AC480" s="88"/>
      <c r="AD480" s="88"/>
      <c r="AE480" s="92"/>
      <c r="AF480" s="92"/>
      <c r="AG480" s="92"/>
      <c r="AH480" s="92"/>
      <c r="AI480" s="92"/>
      <c r="AJ480" s="92"/>
      <c r="AK480" s="92"/>
      <c r="AL480" s="92"/>
    </row>
    <row r="481" spans="1:38" ht="10.5" x14ac:dyDescent="0.25">
      <c r="A481" s="21"/>
      <c r="B481" s="80"/>
      <c r="C481" s="22"/>
      <c r="D481" s="24"/>
      <c r="E481" s="16"/>
      <c r="F481" s="23"/>
      <c r="G481" s="16"/>
      <c r="H481" s="16"/>
      <c r="I481" s="22"/>
      <c r="J481" s="24"/>
      <c r="K481" s="24"/>
      <c r="L481" s="25"/>
      <c r="M481" s="25"/>
      <c r="N481" s="24"/>
      <c r="O481" s="24"/>
      <c r="P481" s="24"/>
      <c r="Q481" s="26"/>
      <c r="R481" s="64" t="str">
        <f t="shared" si="43"/>
        <v/>
      </c>
      <c r="S481" s="31"/>
      <c r="T481" s="69" t="str">
        <f t="shared" si="42"/>
        <v>-</v>
      </c>
      <c r="U481" s="96" t="str">
        <f>IFERROR(IF(D481="","",VLOOKUP(D481,BDKS[],3,FALSE)),TRUE)</f>
        <v/>
      </c>
      <c r="V481" s="96" t="str">
        <f t="shared" si="44"/>
        <v/>
      </c>
      <c r="W481" s="96" t="str">
        <f t="shared" si="45"/>
        <v/>
      </c>
      <c r="X481" s="98" t="str">
        <f t="shared" si="46"/>
        <v/>
      </c>
      <c r="Y481" s="96" t="str">
        <f t="shared" si="47"/>
        <v/>
      </c>
      <c r="Z481" s="88"/>
      <c r="AA481" s="88"/>
      <c r="AB481" s="88"/>
      <c r="AC481" s="88"/>
      <c r="AD481" s="88"/>
      <c r="AE481" s="92"/>
      <c r="AF481" s="92"/>
      <c r="AG481" s="92"/>
      <c r="AH481" s="92"/>
      <c r="AI481" s="92"/>
      <c r="AJ481" s="92"/>
      <c r="AK481" s="92"/>
      <c r="AL481" s="92"/>
    </row>
    <row r="482" spans="1:38" ht="10.5" x14ac:dyDescent="0.25">
      <c r="A482" s="21"/>
      <c r="B482" s="80"/>
      <c r="C482" s="22"/>
      <c r="D482" s="24"/>
      <c r="E482" s="16"/>
      <c r="F482" s="23"/>
      <c r="G482" s="16"/>
      <c r="H482" s="16"/>
      <c r="I482" s="22"/>
      <c r="J482" s="24"/>
      <c r="K482" s="24"/>
      <c r="L482" s="25"/>
      <c r="M482" s="25"/>
      <c r="N482" s="24"/>
      <c r="O482" s="24"/>
      <c r="P482" s="24"/>
      <c r="Q482" s="26"/>
      <c r="R482" s="64" t="str">
        <f t="shared" si="43"/>
        <v/>
      </c>
      <c r="S482" s="31"/>
      <c r="T482" s="69" t="str">
        <f t="shared" si="42"/>
        <v>-</v>
      </c>
      <c r="U482" s="96" t="str">
        <f>IFERROR(IF(D482="","",VLOOKUP(D482,BDKS[],3,FALSE)),TRUE)</f>
        <v/>
      </c>
      <c r="V482" s="96" t="str">
        <f t="shared" si="44"/>
        <v/>
      </c>
      <c r="W482" s="96" t="str">
        <f t="shared" si="45"/>
        <v/>
      </c>
      <c r="X482" s="98" t="str">
        <f t="shared" si="46"/>
        <v/>
      </c>
      <c r="Y482" s="96" t="str">
        <f t="shared" si="47"/>
        <v/>
      </c>
      <c r="Z482" s="88"/>
      <c r="AA482" s="88"/>
      <c r="AB482" s="88"/>
      <c r="AC482" s="88"/>
      <c r="AD482" s="88"/>
      <c r="AE482" s="92"/>
      <c r="AF482" s="92"/>
      <c r="AG482" s="92"/>
      <c r="AH482" s="92"/>
      <c r="AI482" s="92"/>
      <c r="AJ482" s="92"/>
      <c r="AK482" s="92"/>
      <c r="AL482" s="92"/>
    </row>
    <row r="483" spans="1:38" ht="10.5" x14ac:dyDescent="0.25">
      <c r="A483" s="21"/>
      <c r="B483" s="80"/>
      <c r="C483" s="22"/>
      <c r="D483" s="24"/>
      <c r="E483" s="16"/>
      <c r="F483" s="23"/>
      <c r="G483" s="16"/>
      <c r="H483" s="16"/>
      <c r="I483" s="22"/>
      <c r="J483" s="24"/>
      <c r="K483" s="24"/>
      <c r="L483" s="25"/>
      <c r="M483" s="25"/>
      <c r="N483" s="24"/>
      <c r="O483" s="24"/>
      <c r="P483" s="24"/>
      <c r="Q483" s="26"/>
      <c r="R483" s="64" t="str">
        <f t="shared" si="43"/>
        <v/>
      </c>
      <c r="S483" s="31"/>
      <c r="T483" s="69" t="str">
        <f t="shared" si="42"/>
        <v>-</v>
      </c>
      <c r="U483" s="96" t="str">
        <f>IFERROR(IF(D483="","",VLOOKUP(D483,BDKS[],3,FALSE)),TRUE)</f>
        <v/>
      </c>
      <c r="V483" s="96" t="str">
        <f t="shared" si="44"/>
        <v/>
      </c>
      <c r="W483" s="96" t="str">
        <f t="shared" si="45"/>
        <v/>
      </c>
      <c r="X483" s="98" t="str">
        <f t="shared" si="46"/>
        <v/>
      </c>
      <c r="Y483" s="96" t="str">
        <f t="shared" si="47"/>
        <v/>
      </c>
      <c r="Z483" s="88"/>
      <c r="AA483" s="88"/>
      <c r="AB483" s="88"/>
      <c r="AC483" s="88"/>
      <c r="AD483" s="88"/>
      <c r="AE483" s="92"/>
      <c r="AF483" s="92"/>
      <c r="AG483" s="92"/>
      <c r="AH483" s="92"/>
      <c r="AI483" s="92"/>
      <c r="AJ483" s="92"/>
      <c r="AK483" s="92"/>
      <c r="AL483" s="92"/>
    </row>
    <row r="484" spans="1:38" ht="10.5" x14ac:dyDescent="0.25">
      <c r="A484" s="21"/>
      <c r="B484" s="80"/>
      <c r="C484" s="22"/>
      <c r="D484" s="24"/>
      <c r="E484" s="16"/>
      <c r="F484" s="23"/>
      <c r="G484" s="16"/>
      <c r="H484" s="16"/>
      <c r="I484" s="22"/>
      <c r="J484" s="24"/>
      <c r="K484" s="24"/>
      <c r="L484" s="25"/>
      <c r="M484" s="25"/>
      <c r="N484" s="24"/>
      <c r="O484" s="24"/>
      <c r="P484" s="24"/>
      <c r="Q484" s="26"/>
      <c r="R484" s="64" t="str">
        <f t="shared" si="43"/>
        <v/>
      </c>
      <c r="S484" s="31"/>
      <c r="T484" s="69" t="str">
        <f t="shared" si="42"/>
        <v>-</v>
      </c>
      <c r="U484" s="96" t="str">
        <f>IFERROR(IF(D484="","",VLOOKUP(D484,BDKS[],3,FALSE)),TRUE)</f>
        <v/>
      </c>
      <c r="V484" s="96" t="str">
        <f t="shared" si="44"/>
        <v/>
      </c>
      <c r="W484" s="96" t="str">
        <f t="shared" si="45"/>
        <v/>
      </c>
      <c r="X484" s="98" t="str">
        <f t="shared" si="46"/>
        <v/>
      </c>
      <c r="Y484" s="96" t="str">
        <f t="shared" si="47"/>
        <v/>
      </c>
      <c r="Z484" s="88"/>
      <c r="AA484" s="88"/>
      <c r="AB484" s="88"/>
      <c r="AC484" s="88"/>
      <c r="AD484" s="88"/>
      <c r="AE484" s="92"/>
      <c r="AF484" s="92"/>
      <c r="AG484" s="92"/>
      <c r="AH484" s="92"/>
      <c r="AI484" s="92"/>
      <c r="AJ484" s="92"/>
      <c r="AK484" s="92"/>
      <c r="AL484" s="92"/>
    </row>
    <row r="485" spans="1:38" ht="10.5" x14ac:dyDescent="0.25">
      <c r="A485" s="21"/>
      <c r="B485" s="80"/>
      <c r="C485" s="22"/>
      <c r="D485" s="24"/>
      <c r="E485" s="16"/>
      <c r="F485" s="23"/>
      <c r="G485" s="16"/>
      <c r="H485" s="16"/>
      <c r="I485" s="22"/>
      <c r="J485" s="24"/>
      <c r="K485" s="24"/>
      <c r="L485" s="25"/>
      <c r="M485" s="25"/>
      <c r="N485" s="24"/>
      <c r="O485" s="24"/>
      <c r="P485" s="24"/>
      <c r="Q485" s="26"/>
      <c r="R485" s="64" t="str">
        <f t="shared" si="43"/>
        <v/>
      </c>
      <c r="S485" s="31"/>
      <c r="T485" s="69" t="str">
        <f t="shared" si="42"/>
        <v>-</v>
      </c>
      <c r="U485" s="96" t="str">
        <f>IFERROR(IF(D485="","",VLOOKUP(D485,BDKS[],3,FALSE)),TRUE)</f>
        <v/>
      </c>
      <c r="V485" s="96" t="str">
        <f t="shared" si="44"/>
        <v/>
      </c>
      <c r="W485" s="96" t="str">
        <f t="shared" si="45"/>
        <v/>
      </c>
      <c r="X485" s="98" t="str">
        <f t="shared" si="46"/>
        <v/>
      </c>
      <c r="Y485" s="96" t="str">
        <f t="shared" si="47"/>
        <v/>
      </c>
      <c r="Z485" s="88"/>
      <c r="AA485" s="88"/>
      <c r="AB485" s="88"/>
      <c r="AC485" s="88"/>
      <c r="AD485" s="88"/>
      <c r="AE485" s="92"/>
      <c r="AF485" s="92"/>
      <c r="AG485" s="92"/>
      <c r="AH485" s="92"/>
      <c r="AI485" s="92"/>
      <c r="AJ485" s="92"/>
      <c r="AK485" s="92"/>
      <c r="AL485" s="92"/>
    </row>
    <row r="486" spans="1:38" ht="10.5" x14ac:dyDescent="0.25">
      <c r="A486" s="21"/>
      <c r="B486" s="80"/>
      <c r="C486" s="22"/>
      <c r="D486" s="24"/>
      <c r="E486" s="16"/>
      <c r="F486" s="23"/>
      <c r="G486" s="16"/>
      <c r="H486" s="16"/>
      <c r="I486" s="22"/>
      <c r="J486" s="24"/>
      <c r="K486" s="24"/>
      <c r="L486" s="25"/>
      <c r="M486" s="25"/>
      <c r="N486" s="24"/>
      <c r="O486" s="24"/>
      <c r="P486" s="24"/>
      <c r="Q486" s="26"/>
      <c r="R486" s="64" t="str">
        <f t="shared" si="43"/>
        <v/>
      </c>
      <c r="S486" s="31"/>
      <c r="T486" s="69" t="str">
        <f t="shared" si="42"/>
        <v>-</v>
      </c>
      <c r="U486" s="96" t="str">
        <f>IFERROR(IF(D486="","",VLOOKUP(D486,BDKS[],3,FALSE)),TRUE)</f>
        <v/>
      </c>
      <c r="V486" s="96" t="str">
        <f t="shared" si="44"/>
        <v/>
      </c>
      <c r="W486" s="96" t="str">
        <f t="shared" si="45"/>
        <v/>
      </c>
      <c r="X486" s="98" t="str">
        <f t="shared" si="46"/>
        <v/>
      </c>
      <c r="Y486" s="96" t="str">
        <f t="shared" si="47"/>
        <v/>
      </c>
      <c r="Z486" s="88"/>
      <c r="AA486" s="88"/>
      <c r="AB486" s="88"/>
      <c r="AC486" s="88"/>
      <c r="AD486" s="88"/>
      <c r="AE486" s="92"/>
      <c r="AF486" s="92"/>
      <c r="AG486" s="92"/>
      <c r="AH486" s="92"/>
      <c r="AI486" s="92"/>
      <c r="AJ486" s="92"/>
      <c r="AK486" s="92"/>
      <c r="AL486" s="92"/>
    </row>
    <row r="487" spans="1:38" ht="10.5" x14ac:dyDescent="0.25">
      <c r="A487" s="21"/>
      <c r="B487" s="80"/>
      <c r="C487" s="22"/>
      <c r="D487" s="24"/>
      <c r="E487" s="16"/>
      <c r="F487" s="23"/>
      <c r="G487" s="16"/>
      <c r="H487" s="16"/>
      <c r="I487" s="22"/>
      <c r="J487" s="24"/>
      <c r="K487" s="24"/>
      <c r="L487" s="25"/>
      <c r="M487" s="25"/>
      <c r="N487" s="24"/>
      <c r="O487" s="24"/>
      <c r="P487" s="24"/>
      <c r="Q487" s="26"/>
      <c r="R487" s="64" t="str">
        <f t="shared" si="43"/>
        <v/>
      </c>
      <c r="S487" s="31"/>
      <c r="T487" s="69" t="str">
        <f t="shared" si="42"/>
        <v>-</v>
      </c>
      <c r="U487" s="96" t="str">
        <f>IFERROR(IF(D487="","",VLOOKUP(D487,BDKS[],3,FALSE)),TRUE)</f>
        <v/>
      </c>
      <c r="V487" s="96" t="str">
        <f t="shared" si="44"/>
        <v/>
      </c>
      <c r="W487" s="96" t="str">
        <f t="shared" si="45"/>
        <v/>
      </c>
      <c r="X487" s="98" t="str">
        <f t="shared" si="46"/>
        <v/>
      </c>
      <c r="Y487" s="96" t="str">
        <f t="shared" si="47"/>
        <v/>
      </c>
      <c r="Z487" s="88"/>
      <c r="AA487" s="88"/>
      <c r="AB487" s="88"/>
      <c r="AC487" s="88"/>
      <c r="AD487" s="88"/>
      <c r="AE487" s="92"/>
      <c r="AF487" s="92"/>
      <c r="AG487" s="92"/>
      <c r="AH487" s="92"/>
      <c r="AI487" s="92"/>
      <c r="AJ487" s="92"/>
      <c r="AK487" s="92"/>
      <c r="AL487" s="92"/>
    </row>
    <row r="488" spans="1:38" ht="10.5" x14ac:dyDescent="0.25">
      <c r="A488" s="21"/>
      <c r="B488" s="80"/>
      <c r="C488" s="22"/>
      <c r="D488" s="24"/>
      <c r="E488" s="16"/>
      <c r="F488" s="23"/>
      <c r="G488" s="16"/>
      <c r="H488" s="16"/>
      <c r="I488" s="22"/>
      <c r="J488" s="24"/>
      <c r="K488" s="24"/>
      <c r="L488" s="25"/>
      <c r="M488" s="25"/>
      <c r="N488" s="24"/>
      <c r="O488" s="24"/>
      <c r="P488" s="24"/>
      <c r="Q488" s="26"/>
      <c r="R488" s="64" t="str">
        <f t="shared" si="43"/>
        <v/>
      </c>
      <c r="S488" s="31"/>
      <c r="T488" s="69" t="str">
        <f t="shared" si="42"/>
        <v>-</v>
      </c>
      <c r="U488" s="96" t="str">
        <f>IFERROR(IF(D488="","",VLOOKUP(D488,BDKS[],3,FALSE)),TRUE)</f>
        <v/>
      </c>
      <c r="V488" s="96" t="str">
        <f t="shared" si="44"/>
        <v/>
      </c>
      <c r="W488" s="96" t="str">
        <f t="shared" si="45"/>
        <v/>
      </c>
      <c r="X488" s="98" t="str">
        <f t="shared" si="46"/>
        <v/>
      </c>
      <c r="Y488" s="96" t="str">
        <f t="shared" si="47"/>
        <v/>
      </c>
      <c r="Z488" s="88"/>
      <c r="AA488" s="88"/>
      <c r="AB488" s="88"/>
      <c r="AC488" s="88"/>
      <c r="AD488" s="88"/>
      <c r="AE488" s="92"/>
      <c r="AF488" s="92"/>
      <c r="AG488" s="92"/>
      <c r="AH488" s="92"/>
      <c r="AI488" s="92"/>
      <c r="AJ488" s="92"/>
      <c r="AK488" s="92"/>
      <c r="AL488" s="92"/>
    </row>
    <row r="489" spans="1:38" ht="10.5" x14ac:dyDescent="0.25">
      <c r="A489" s="21"/>
      <c r="B489" s="80"/>
      <c r="C489" s="22"/>
      <c r="D489" s="24"/>
      <c r="E489" s="16"/>
      <c r="F489" s="23"/>
      <c r="G489" s="16"/>
      <c r="H489" s="16"/>
      <c r="I489" s="22"/>
      <c r="J489" s="24"/>
      <c r="K489" s="24"/>
      <c r="L489" s="25"/>
      <c r="M489" s="25"/>
      <c r="N489" s="24"/>
      <c r="O489" s="24"/>
      <c r="P489" s="24"/>
      <c r="Q489" s="26"/>
      <c r="R489" s="64" t="str">
        <f t="shared" si="43"/>
        <v/>
      </c>
      <c r="S489" s="31"/>
      <c r="T489" s="69" t="str">
        <f t="shared" si="42"/>
        <v>-</v>
      </c>
      <c r="U489" s="96" t="str">
        <f>IFERROR(IF(D489="","",VLOOKUP(D489,BDKS[],3,FALSE)),TRUE)</f>
        <v/>
      </c>
      <c r="V489" s="96" t="str">
        <f t="shared" si="44"/>
        <v/>
      </c>
      <c r="W489" s="96" t="str">
        <f t="shared" si="45"/>
        <v/>
      </c>
      <c r="X489" s="98" t="str">
        <f t="shared" si="46"/>
        <v/>
      </c>
      <c r="Y489" s="96" t="str">
        <f t="shared" si="47"/>
        <v/>
      </c>
      <c r="Z489" s="88"/>
      <c r="AA489" s="88"/>
      <c r="AB489" s="88"/>
      <c r="AC489" s="88"/>
      <c r="AD489" s="88"/>
      <c r="AE489" s="92"/>
      <c r="AF489" s="92"/>
      <c r="AG489" s="92"/>
      <c r="AH489" s="92"/>
      <c r="AI489" s="92"/>
      <c r="AJ489" s="92"/>
      <c r="AK489" s="92"/>
      <c r="AL489" s="92"/>
    </row>
    <row r="490" spans="1:38" ht="10.5" x14ac:dyDescent="0.25">
      <c r="A490" s="21"/>
      <c r="B490" s="80"/>
      <c r="C490" s="22"/>
      <c r="D490" s="24"/>
      <c r="E490" s="16"/>
      <c r="F490" s="23"/>
      <c r="G490" s="16"/>
      <c r="H490" s="16"/>
      <c r="I490" s="22"/>
      <c r="J490" s="24"/>
      <c r="K490" s="24"/>
      <c r="L490" s="25"/>
      <c r="M490" s="25"/>
      <c r="N490" s="24"/>
      <c r="O490" s="24"/>
      <c r="P490" s="24"/>
      <c r="Q490" s="26"/>
      <c r="R490" s="64" t="str">
        <f t="shared" si="43"/>
        <v/>
      </c>
      <c r="S490" s="31"/>
      <c r="T490" s="69" t="str">
        <f t="shared" si="42"/>
        <v>-</v>
      </c>
      <c r="U490" s="96" t="str">
        <f>IFERROR(IF(D490="","",VLOOKUP(D490,BDKS[],3,FALSE)),TRUE)</f>
        <v/>
      </c>
      <c r="V490" s="96" t="str">
        <f t="shared" si="44"/>
        <v/>
      </c>
      <c r="W490" s="96" t="str">
        <f t="shared" si="45"/>
        <v/>
      </c>
      <c r="X490" s="98" t="str">
        <f t="shared" si="46"/>
        <v/>
      </c>
      <c r="Y490" s="96" t="str">
        <f t="shared" si="47"/>
        <v/>
      </c>
      <c r="Z490" s="88"/>
      <c r="AA490" s="88"/>
      <c r="AB490" s="88"/>
      <c r="AC490" s="88"/>
      <c r="AD490" s="88"/>
      <c r="AE490" s="92"/>
      <c r="AF490" s="92"/>
      <c r="AG490" s="92"/>
      <c r="AH490" s="92"/>
      <c r="AI490" s="92"/>
      <c r="AJ490" s="92"/>
      <c r="AK490" s="92"/>
      <c r="AL490" s="92"/>
    </row>
    <row r="491" spans="1:38" ht="10.5" x14ac:dyDescent="0.25">
      <c r="A491" s="21"/>
      <c r="B491" s="80"/>
      <c r="C491" s="22"/>
      <c r="D491" s="24"/>
      <c r="E491" s="16"/>
      <c r="F491" s="23"/>
      <c r="G491" s="16"/>
      <c r="H491" s="16"/>
      <c r="I491" s="22"/>
      <c r="J491" s="24"/>
      <c r="K491" s="24"/>
      <c r="L491" s="25"/>
      <c r="M491" s="25"/>
      <c r="N491" s="24"/>
      <c r="O491" s="24"/>
      <c r="P491" s="24"/>
      <c r="Q491" s="26"/>
      <c r="R491" s="64" t="str">
        <f t="shared" si="43"/>
        <v/>
      </c>
      <c r="S491" s="31"/>
      <c r="T491" s="69" t="str">
        <f t="shared" si="42"/>
        <v>-</v>
      </c>
      <c r="U491" s="96" t="str">
        <f>IFERROR(IF(D491="","",VLOOKUP(D491,BDKS[],3,FALSE)),TRUE)</f>
        <v/>
      </c>
      <c r="V491" s="96" t="str">
        <f t="shared" si="44"/>
        <v/>
      </c>
      <c r="W491" s="96" t="str">
        <f t="shared" si="45"/>
        <v/>
      </c>
      <c r="X491" s="98" t="str">
        <f t="shared" si="46"/>
        <v/>
      </c>
      <c r="Y491" s="96" t="str">
        <f t="shared" si="47"/>
        <v/>
      </c>
      <c r="Z491" s="88"/>
      <c r="AA491" s="88"/>
      <c r="AB491" s="88"/>
      <c r="AC491" s="88"/>
      <c r="AD491" s="88"/>
      <c r="AE491" s="92"/>
      <c r="AF491" s="92"/>
      <c r="AG491" s="92"/>
      <c r="AH491" s="92"/>
      <c r="AI491" s="92"/>
      <c r="AJ491" s="92"/>
      <c r="AK491" s="92"/>
      <c r="AL491" s="92"/>
    </row>
    <row r="492" spans="1:38" ht="10.5" x14ac:dyDescent="0.25">
      <c r="A492" s="21"/>
      <c r="B492" s="80"/>
      <c r="C492" s="22"/>
      <c r="D492" s="24"/>
      <c r="E492" s="16"/>
      <c r="F492" s="23"/>
      <c r="G492" s="16"/>
      <c r="H492" s="16"/>
      <c r="I492" s="22"/>
      <c r="J492" s="24"/>
      <c r="K492" s="24"/>
      <c r="L492" s="25"/>
      <c r="M492" s="25"/>
      <c r="N492" s="24"/>
      <c r="O492" s="24"/>
      <c r="P492" s="24"/>
      <c r="Q492" s="26"/>
      <c r="R492" s="64" t="str">
        <f t="shared" si="43"/>
        <v/>
      </c>
      <c r="S492" s="31"/>
      <c r="T492" s="69" t="str">
        <f t="shared" si="42"/>
        <v>-</v>
      </c>
      <c r="U492" s="96" t="str">
        <f>IFERROR(IF(D492="","",VLOOKUP(D492,BDKS[],3,FALSE)),TRUE)</f>
        <v/>
      </c>
      <c r="V492" s="96" t="str">
        <f t="shared" si="44"/>
        <v/>
      </c>
      <c r="W492" s="96" t="str">
        <f t="shared" si="45"/>
        <v/>
      </c>
      <c r="X492" s="98" t="str">
        <f t="shared" si="46"/>
        <v/>
      </c>
      <c r="Y492" s="96" t="str">
        <f t="shared" si="47"/>
        <v/>
      </c>
      <c r="Z492" s="88"/>
      <c r="AA492" s="88"/>
      <c r="AB492" s="88"/>
      <c r="AC492" s="88"/>
      <c r="AD492" s="88"/>
      <c r="AE492" s="92"/>
      <c r="AF492" s="92"/>
      <c r="AG492" s="92"/>
      <c r="AH492" s="92"/>
      <c r="AI492" s="92"/>
      <c r="AJ492" s="92"/>
      <c r="AK492" s="92"/>
      <c r="AL492" s="92"/>
    </row>
    <row r="493" spans="1:38" ht="10.5" x14ac:dyDescent="0.25">
      <c r="A493" s="21"/>
      <c r="B493" s="80"/>
      <c r="C493" s="22"/>
      <c r="D493" s="24"/>
      <c r="E493" s="16"/>
      <c r="F493" s="23"/>
      <c r="G493" s="16"/>
      <c r="H493" s="16"/>
      <c r="I493" s="22"/>
      <c r="J493" s="24"/>
      <c r="K493" s="24"/>
      <c r="L493" s="25"/>
      <c r="M493" s="25"/>
      <c r="N493" s="24"/>
      <c r="O493" s="24"/>
      <c r="P493" s="24"/>
      <c r="Q493" s="26"/>
      <c r="R493" s="64" t="str">
        <f t="shared" si="43"/>
        <v/>
      </c>
      <c r="S493" s="31"/>
      <c r="T493" s="69" t="str">
        <f t="shared" si="42"/>
        <v>-</v>
      </c>
      <c r="U493" s="96" t="str">
        <f>IFERROR(IF(D493="","",VLOOKUP(D493,BDKS[],3,FALSE)),TRUE)</f>
        <v/>
      </c>
      <c r="V493" s="96" t="str">
        <f t="shared" si="44"/>
        <v/>
      </c>
      <c r="W493" s="96" t="str">
        <f t="shared" si="45"/>
        <v/>
      </c>
      <c r="X493" s="98" t="str">
        <f t="shared" si="46"/>
        <v/>
      </c>
      <c r="Y493" s="96" t="str">
        <f t="shared" si="47"/>
        <v/>
      </c>
      <c r="Z493" s="88"/>
      <c r="AA493" s="88"/>
      <c r="AB493" s="88"/>
      <c r="AC493" s="88"/>
      <c r="AD493" s="88"/>
      <c r="AE493" s="92"/>
      <c r="AF493" s="92"/>
      <c r="AG493" s="92"/>
      <c r="AH493" s="92"/>
      <c r="AI493" s="92"/>
      <c r="AJ493" s="92"/>
      <c r="AK493" s="92"/>
      <c r="AL493" s="92"/>
    </row>
    <row r="494" spans="1:38" ht="10.5" x14ac:dyDescent="0.25">
      <c r="A494" s="21"/>
      <c r="B494" s="80"/>
      <c r="C494" s="22"/>
      <c r="D494" s="24"/>
      <c r="E494" s="16"/>
      <c r="F494" s="23"/>
      <c r="G494" s="16"/>
      <c r="H494" s="16"/>
      <c r="I494" s="22"/>
      <c r="J494" s="24"/>
      <c r="K494" s="24"/>
      <c r="L494" s="25"/>
      <c r="M494" s="25"/>
      <c r="N494" s="24"/>
      <c r="O494" s="24"/>
      <c r="P494" s="24"/>
      <c r="Q494" s="26"/>
      <c r="R494" s="64" t="str">
        <f t="shared" si="43"/>
        <v/>
      </c>
      <c r="S494" s="31"/>
      <c r="T494" s="69" t="str">
        <f t="shared" ref="T494:T499" si="48">IF(J494&lt;&gt;"",L494/J494,"-")</f>
        <v>-</v>
      </c>
      <c r="U494" s="96" t="str">
        <f>IFERROR(IF(D494="","",VLOOKUP(D494,BDKS[],3,FALSE)),TRUE)</f>
        <v/>
      </c>
      <c r="V494" s="96" t="str">
        <f t="shared" si="44"/>
        <v/>
      </c>
      <c r="W494" s="96" t="str">
        <f t="shared" si="45"/>
        <v/>
      </c>
      <c r="X494" s="98" t="str">
        <f t="shared" si="46"/>
        <v/>
      </c>
      <c r="Y494" s="96" t="str">
        <f t="shared" si="47"/>
        <v/>
      </c>
      <c r="Z494" s="88"/>
      <c r="AA494" s="88"/>
      <c r="AB494" s="88"/>
      <c r="AC494" s="88"/>
      <c r="AD494" s="88"/>
    </row>
    <row r="495" spans="1:38" ht="10.5" x14ac:dyDescent="0.25">
      <c r="A495" s="21"/>
      <c r="B495" s="80"/>
      <c r="C495" s="22"/>
      <c r="D495" s="24"/>
      <c r="E495" s="16"/>
      <c r="F495" s="23"/>
      <c r="G495" s="16"/>
      <c r="H495" s="16"/>
      <c r="I495" s="22"/>
      <c r="J495" s="24"/>
      <c r="K495" s="24"/>
      <c r="L495" s="25"/>
      <c r="M495" s="25"/>
      <c r="N495" s="24"/>
      <c r="O495" s="24"/>
      <c r="P495" s="24"/>
      <c r="Q495" s="26"/>
      <c r="R495" s="64" t="str">
        <f t="shared" si="43"/>
        <v/>
      </c>
      <c r="S495" s="31"/>
      <c r="T495" s="69" t="str">
        <f t="shared" si="48"/>
        <v>-</v>
      </c>
      <c r="U495" s="96" t="str">
        <f>IFERROR(IF(D495="","",VLOOKUP(D495,BDKS[],3,FALSE)),TRUE)</f>
        <v/>
      </c>
      <c r="V495" s="96" t="str">
        <f t="shared" si="44"/>
        <v/>
      </c>
      <c r="W495" s="96" t="str">
        <f t="shared" si="45"/>
        <v/>
      </c>
      <c r="X495" s="98" t="str">
        <f t="shared" si="46"/>
        <v/>
      </c>
      <c r="Y495" s="96" t="str">
        <f t="shared" si="47"/>
        <v/>
      </c>
      <c r="Z495" s="88"/>
      <c r="AA495" s="88"/>
      <c r="AB495" s="88"/>
      <c r="AC495" s="88"/>
      <c r="AD495" s="88"/>
    </row>
    <row r="496" spans="1:38" ht="10.5" x14ac:dyDescent="0.25">
      <c r="A496" s="21"/>
      <c r="B496" s="80"/>
      <c r="C496" s="22"/>
      <c r="D496" s="24"/>
      <c r="E496" s="16"/>
      <c r="F496" s="23"/>
      <c r="G496" s="16"/>
      <c r="H496" s="16"/>
      <c r="I496" s="22"/>
      <c r="J496" s="24"/>
      <c r="K496" s="24"/>
      <c r="L496" s="25"/>
      <c r="M496" s="25"/>
      <c r="N496" s="24"/>
      <c r="O496" s="24"/>
      <c r="P496" s="24"/>
      <c r="Q496" s="26"/>
      <c r="R496" s="64" t="str">
        <f t="shared" si="43"/>
        <v/>
      </c>
      <c r="S496" s="31"/>
      <c r="T496" s="69" t="str">
        <f t="shared" si="48"/>
        <v>-</v>
      </c>
      <c r="U496" s="96" t="str">
        <f>IFERROR(IF(D496="","",VLOOKUP(D496,BDKS[],3,FALSE)),TRUE)</f>
        <v/>
      </c>
      <c r="V496" s="96" t="str">
        <f t="shared" si="44"/>
        <v/>
      </c>
      <c r="W496" s="96" t="str">
        <f t="shared" si="45"/>
        <v/>
      </c>
      <c r="X496" s="98" t="str">
        <f t="shared" si="46"/>
        <v/>
      </c>
      <c r="Y496" s="96" t="str">
        <f t="shared" si="47"/>
        <v/>
      </c>
      <c r="Z496" s="88"/>
      <c r="AA496" s="88"/>
      <c r="AB496" s="88"/>
      <c r="AC496" s="88"/>
      <c r="AD496" s="88"/>
    </row>
    <row r="497" spans="1:30" ht="10.5" x14ac:dyDescent="0.25">
      <c r="A497" s="21"/>
      <c r="B497" s="80"/>
      <c r="C497" s="22"/>
      <c r="D497" s="24"/>
      <c r="E497" s="16"/>
      <c r="F497" s="23"/>
      <c r="G497" s="16"/>
      <c r="H497" s="16"/>
      <c r="I497" s="22"/>
      <c r="J497" s="24"/>
      <c r="K497" s="24"/>
      <c r="L497" s="25"/>
      <c r="M497" s="25"/>
      <c r="N497" s="24"/>
      <c r="O497" s="24"/>
      <c r="P497" s="24"/>
      <c r="Q497" s="26"/>
      <c r="R497" s="64" t="str">
        <f t="shared" si="43"/>
        <v/>
      </c>
      <c r="S497" s="31"/>
      <c r="T497" s="69" t="str">
        <f t="shared" si="48"/>
        <v>-</v>
      </c>
      <c r="U497" s="96" t="str">
        <f>IFERROR(IF(D497="","",VLOOKUP(D497,BDKS[],3,FALSE)),TRUE)</f>
        <v/>
      </c>
      <c r="V497" s="96" t="str">
        <f t="shared" si="44"/>
        <v/>
      </c>
      <c r="W497" s="96" t="str">
        <f t="shared" si="45"/>
        <v/>
      </c>
      <c r="X497" s="98" t="str">
        <f t="shared" si="46"/>
        <v/>
      </c>
      <c r="Y497" s="96" t="str">
        <f t="shared" si="47"/>
        <v/>
      </c>
      <c r="Z497" s="88"/>
      <c r="AA497" s="88"/>
      <c r="AB497" s="88"/>
      <c r="AC497" s="88"/>
      <c r="AD497" s="88"/>
    </row>
    <row r="498" spans="1:30" ht="10.5" x14ac:dyDescent="0.25">
      <c r="A498" s="21"/>
      <c r="B498" s="80"/>
      <c r="C498" s="22"/>
      <c r="D498" s="24"/>
      <c r="E498" s="16"/>
      <c r="F498" s="23"/>
      <c r="G498" s="16"/>
      <c r="H498" s="16"/>
      <c r="I498" s="22"/>
      <c r="J498" s="24"/>
      <c r="K498" s="24"/>
      <c r="L498" s="25"/>
      <c r="M498" s="25"/>
      <c r="N498" s="24"/>
      <c r="O498" s="24"/>
      <c r="P498" s="24"/>
      <c r="Q498" s="26"/>
      <c r="R498" s="64" t="str">
        <f t="shared" si="43"/>
        <v/>
      </c>
      <c r="S498" s="31"/>
      <c r="T498" s="69" t="str">
        <f t="shared" si="48"/>
        <v>-</v>
      </c>
      <c r="U498" s="96" t="str">
        <f>IFERROR(IF(D498="","",VLOOKUP(D498,BDKS[],3,FALSE)),TRUE)</f>
        <v/>
      </c>
      <c r="V498" s="96" t="str">
        <f t="shared" si="44"/>
        <v/>
      </c>
      <c r="W498" s="96" t="str">
        <f t="shared" si="45"/>
        <v/>
      </c>
      <c r="X498" s="98" t="str">
        <f t="shared" si="46"/>
        <v/>
      </c>
      <c r="Y498" s="96" t="str">
        <f t="shared" si="47"/>
        <v/>
      </c>
      <c r="Z498" s="88"/>
      <c r="AA498" s="88"/>
      <c r="AB498" s="88"/>
      <c r="AC498" s="88"/>
      <c r="AD498" s="88"/>
    </row>
    <row r="499" spans="1:30" ht="10.5" x14ac:dyDescent="0.25">
      <c r="A499" s="21"/>
      <c r="B499" s="80"/>
      <c r="C499" s="22"/>
      <c r="D499" s="24"/>
      <c r="E499" s="16"/>
      <c r="F499" s="23"/>
      <c r="G499" s="16"/>
      <c r="H499" s="16"/>
      <c r="I499" s="22"/>
      <c r="J499" s="24"/>
      <c r="K499" s="24"/>
      <c r="L499" s="25"/>
      <c r="M499" s="25"/>
      <c r="N499" s="24"/>
      <c r="O499" s="24"/>
      <c r="P499" s="24"/>
      <c r="Q499" s="26"/>
      <c r="R499" s="64" t="str">
        <f t="shared" si="43"/>
        <v/>
      </c>
      <c r="S499" s="31"/>
      <c r="T499" s="69" t="str">
        <f t="shared" si="48"/>
        <v>-</v>
      </c>
      <c r="U499" s="96" t="str">
        <f>IFERROR(IF(D499="","",VLOOKUP(D499,BDKS[],3,FALSE)),TRUE)</f>
        <v/>
      </c>
      <c r="V499" s="96" t="str">
        <f t="shared" si="44"/>
        <v/>
      </c>
      <c r="W499" s="96" t="str">
        <f t="shared" si="45"/>
        <v/>
      </c>
      <c r="X499" s="98" t="str">
        <f t="shared" si="46"/>
        <v/>
      </c>
      <c r="Y499" s="96" t="str">
        <f t="shared" si="47"/>
        <v/>
      </c>
      <c r="Z499" s="88"/>
      <c r="AA499" s="88"/>
      <c r="AB499" s="88"/>
      <c r="AC499" s="88"/>
      <c r="AD499" s="88"/>
    </row>
    <row r="500" spans="1:30" ht="10.5" x14ac:dyDescent="0.25">
      <c r="A500" s="21"/>
      <c r="B500" s="80"/>
      <c r="C500" s="22"/>
      <c r="D500" s="24"/>
      <c r="E500" s="16"/>
      <c r="F500" s="23"/>
      <c r="G500" s="16"/>
      <c r="H500" s="16"/>
      <c r="I500" s="22"/>
      <c r="J500" s="24"/>
      <c r="K500" s="24"/>
      <c r="L500" s="25"/>
      <c r="M500" s="25"/>
      <c r="N500" s="24"/>
      <c r="O500" s="24"/>
      <c r="P500" s="24"/>
      <c r="Q500" s="26"/>
      <c r="R500" s="64" t="str">
        <f t="shared" si="43"/>
        <v/>
      </c>
      <c r="S500" s="31"/>
      <c r="T500" s="69" t="str">
        <f t="shared" ref="T500:T501" si="49">IF(J500&lt;&gt;"",L500/J500,"-")</f>
        <v>-</v>
      </c>
      <c r="U500" s="96" t="str">
        <f>IFERROR(IF(D500="","",VLOOKUP(D500,BDKS[],3,FALSE)),TRUE)</f>
        <v/>
      </c>
      <c r="V500" s="96" t="str">
        <f t="shared" si="44"/>
        <v/>
      </c>
      <c r="W500" s="96" t="str">
        <f t="shared" si="45"/>
        <v/>
      </c>
      <c r="X500" s="98" t="str">
        <f t="shared" si="46"/>
        <v/>
      </c>
      <c r="Y500" s="96" t="str">
        <f t="shared" si="47"/>
        <v/>
      </c>
      <c r="Z500" s="88"/>
      <c r="AA500" s="88"/>
      <c r="AB500" s="88"/>
      <c r="AC500" s="88"/>
      <c r="AD500" s="88"/>
    </row>
    <row r="501" spans="1:30" ht="10.5" x14ac:dyDescent="0.25">
      <c r="A501" s="21"/>
      <c r="B501" s="80"/>
      <c r="C501" s="22"/>
      <c r="D501" s="24"/>
      <c r="E501" s="16"/>
      <c r="F501" s="23"/>
      <c r="G501" s="16"/>
      <c r="H501" s="16"/>
      <c r="I501" s="22"/>
      <c r="J501" s="24"/>
      <c r="K501" s="24"/>
      <c r="L501" s="25"/>
      <c r="M501" s="25"/>
      <c r="N501" s="24"/>
      <c r="O501" s="24"/>
      <c r="P501" s="24"/>
      <c r="Q501" s="26"/>
      <c r="R501" s="64" t="str">
        <f t="shared" si="43"/>
        <v/>
      </c>
      <c r="S501" s="31"/>
      <c r="T501" s="69" t="str">
        <f t="shared" si="49"/>
        <v>-</v>
      </c>
      <c r="U501" s="96" t="str">
        <f>IFERROR(IF(D501="","",VLOOKUP(D501,BDKS[],3,FALSE)),TRUE)</f>
        <v/>
      </c>
      <c r="V501" s="96" t="str">
        <f t="shared" si="44"/>
        <v/>
      </c>
      <c r="W501" s="96" t="str">
        <f t="shared" si="45"/>
        <v/>
      </c>
      <c r="X501" s="98" t="str">
        <f t="shared" si="46"/>
        <v/>
      </c>
      <c r="Y501" s="96" t="str">
        <f t="shared" si="47"/>
        <v/>
      </c>
      <c r="Z501" s="88"/>
      <c r="AA501" s="88"/>
      <c r="AB501" s="88"/>
      <c r="AC501" s="88"/>
      <c r="AD501" s="88"/>
    </row>
  </sheetData>
  <sheetProtection algorithmName="SHA-512" hashValue="GEE3cwEl9VyPUInHacS9RgeHPmovbJWsLVERdqHVhWJ2is+4+n38Z0gHgUQDjWhqgSaXGPfe7Xv19xNEuwykDg==" saltValue="9/6eM2ISdsXSti07u3tx8A==" spinCount="100000" sheet="1" formatCells="0" formatColumns="0" formatRows="0" selectLockedCells="1" sort="0" autoFilter="0"/>
  <autoFilter ref="A5:S501" xr:uid="{00000000-0001-0000-0200-000000000000}"/>
  <mergeCells count="21">
    <mergeCell ref="A5:A6"/>
    <mergeCell ref="B5:B6"/>
    <mergeCell ref="D5:D6"/>
    <mergeCell ref="E5:E6"/>
    <mergeCell ref="L1:M1"/>
    <mergeCell ref="E1:K1"/>
    <mergeCell ref="E2:I2"/>
    <mergeCell ref="C5:C6"/>
    <mergeCell ref="F5:F6"/>
    <mergeCell ref="G5:G6"/>
    <mergeCell ref="H5:H6"/>
    <mergeCell ref="Q5:Q6"/>
    <mergeCell ref="S5:S6"/>
    <mergeCell ref="L5:L6"/>
    <mergeCell ref="J5:J6"/>
    <mergeCell ref="K5:K6"/>
    <mergeCell ref="M5:M6"/>
    <mergeCell ref="N5:N6"/>
    <mergeCell ref="P5:P6"/>
    <mergeCell ref="O5:O6"/>
    <mergeCell ref="R5:R6"/>
  </mergeCells>
  <phoneticPr fontId="0" type="noConversion"/>
  <conditionalFormatting sqref="M7">
    <cfRule type="expression" dxfId="13" priority="91">
      <formula>$Y7</formula>
    </cfRule>
    <cfRule type="expression" dxfId="12" priority="92">
      <formula>$W7</formula>
    </cfRule>
    <cfRule type="expression" dxfId="11" priority="93">
      <formula>$X7</formula>
    </cfRule>
  </conditionalFormatting>
  <conditionalFormatting sqref="D7">
    <cfRule type="expression" dxfId="10" priority="6">
      <formula>IF($U7=TRUE,TRUE,FALSE)</formula>
    </cfRule>
  </conditionalFormatting>
  <conditionalFormatting sqref="M8:M501">
    <cfRule type="expression" dxfId="9" priority="3">
      <formula>$Y8</formula>
    </cfRule>
    <cfRule type="expression" dxfId="8" priority="4">
      <formula>$W8</formula>
    </cfRule>
    <cfRule type="expression" dxfId="7" priority="5">
      <formula>$X8</formula>
    </cfRule>
  </conditionalFormatting>
  <conditionalFormatting sqref="D8:D501">
    <cfRule type="expression" dxfId="6" priority="2">
      <formula>IF($U8=TRUE,TRUE,FALSE)</formula>
    </cfRule>
  </conditionalFormatting>
  <conditionalFormatting sqref="R7:R501">
    <cfRule type="expression" dxfId="5" priority="1">
      <formula>IF($U7=TRUE,TRUE,FALSE)</formula>
    </cfRule>
  </conditionalFormatting>
  <dataValidations xWindow="1140" yWindow="476" count="16">
    <dataValidation allowBlank="1" showInputMessage="1" showErrorMessage="1" promptTitle="Legende" prompt="Es ist die laufende Nummer (korrespondierend mit der Kundendokumentation) einzutragen. Neue Maßnahmen sind fortlaufend aufzuführen." sqref="A7:A501" xr:uid="{00000000-0002-0000-0200-000002000000}"/>
    <dataValidation allowBlank="1" showInputMessage="1" showErrorMessage="1" promptTitle="Legende" prompt="Kurzbeschreibung der Maßnahme bzw. des Maßnahmebausteins mit den wichtigsten Maßnahmeinhalten (in Stichpunkten)." sqref="C7:C501" xr:uid="{00000000-0002-0000-0200-000003000000}"/>
    <dataValidation allowBlank="1" showInputMessage="1" showErrorMessage="1" promptTitle="Legende" prompt="Es sind die Orte mit kompletter Anschrift einzutragen, an denen die Maßnahme durchgeführt wird (analog zur Standortübersicht)." sqref="I7:I501" xr:uid="{00000000-0002-0000-0200-000004000000}"/>
    <dataValidation type="whole" allowBlank="1" showInputMessage="1" showErrorMessage="1" promptTitle="Legende" prompt="Es sind die zur Kalkulation und dem Konzept korrespondierenden Unterrichtsstunden einzutragen. Bitte keine Zusätze eintragen, nur volle UE eintragen." sqref="J7:J501" xr:uid="{00000000-0002-0000-0200-000005000000}">
      <formula1>0</formula1>
      <formula2>100000</formula2>
    </dataValidation>
    <dataValidation type="whole" allowBlank="1" showInputMessage="1" showErrorMessage="1" promptTitle="Legende" prompt="Es sind die vorgesehenen Praktikumsstunden einzutragen. Bitte keine Zusätze eintragen. Nur volle P-Stunden eintragen." sqref="K7:K501" xr:uid="{00000000-0002-0000-0200-000006000000}">
      <formula1>0</formula1>
      <formula2>100000</formula2>
    </dataValidation>
    <dataValidation type="decimal" allowBlank="1" showInputMessage="1" showErrorMessage="1" promptTitle="Legende" prompt="Es sind die Gesamtkosten pro Teilnehmer aus der zu dieser Maßnahme gehörenden Kalkulation einzutragen. Bitte keine Zusätze eintragen._x000a_" sqref="L7:L501" xr:uid="{00000000-0002-0000-0200-000007000000}">
      <formula1>0</formula1>
      <formula2>250000</formula2>
    </dataValidation>
    <dataValidation type="decimal" allowBlank="1" showInputMessage="1" showErrorMessage="1" promptTitle="Legende" prompt="Es sind die Kosten pro Unterrichtsstunde aus der zu dieser Maßnahme gehörenden Kalkulation einzutragen. Bitte keine Zusätze eintragen." sqref="M7:M501" xr:uid="{00000000-0002-0000-0200-000008000000}">
      <formula1>0</formula1>
      <formula2>50000</formula2>
    </dataValidation>
    <dataValidation type="whole" allowBlank="1" showInputMessage="1" showErrorMessage="1" promptTitle="Legende" prompt="Es ist die Teilnehmeranzahl aus der zu dieser Maßnahme gehörenden Kalkulation einzutragen." sqref="N7:N501" xr:uid="{00000000-0002-0000-0200-000009000000}">
      <formula1>0</formula1>
      <formula2>50</formula2>
    </dataValidation>
    <dataValidation allowBlank="1" showInputMessage="1" showErrorMessage="1" promptTitle="Legende" prompt="Bitte die Maßnahmen/Module mit einem ‚x’ markieren, die auf anerkannte Berufsabschlüsse in einem anerkannten Ausbildungsberuf oder bundes- oder landesrechtlich geregelten Berufen vorbereiten bzw. für deren Durchführung eine Berechtigung vorliegen muss." sqref="Q7:R501" xr:uid="{00000000-0002-0000-0200-00000A000000}"/>
    <dataValidation allowBlank="1" showInputMessage="1" showErrorMessage="1" promptTitle="Legende" prompt="Diese Eintragungen erfolgen nur durch die Fachkundige Stelle. Die Maßnahmen, die sich in der Begutachtung befinden (Stichprobe bzw. Pflichtmaßnahmen), werden mit einem ‚x’ markiert. " sqref="S7:S501" xr:uid="{00000000-0002-0000-0200-00000B000000}"/>
    <dataValidation allowBlank="1" showInputMessage="1" showErrorMessage="1" promptTitle="Legende" prompt="Es ist die Bezeichnung der Bildungsmaßnahme einzutragen (z. B. Fachkraft für …). " sqref="B7:B501" xr:uid="{00000000-0002-0000-0200-00000C000000}"/>
    <dataValidation allowBlank="1" showInputMessage="1" showErrorMessage="1" promptTitle="Legende" prompt="Bitte ankreuzen, wenn mehr als 10% der Gesamtmaßnahme durch einen Unterauftragnehmer realisiert werden." sqref="P7:P501" xr:uid="{00000000-0002-0000-0200-00000D000000}"/>
    <dataValidation allowBlank="1" showInputMessage="1" showErrorMessage="1" promptTitle="Legende" prompt="Hier ist der zu erreichende Abschluss und die zu prüfende Stelle von einer Maßnahme oder eines Maßnahmebausteins einzutragen. (Abschlüsse nach bundes- oder landesgesetzlichen Bestimmung oder non-formale Abschlüsse des Trägers)" sqref="F7:F501" xr:uid="{00000000-0002-0000-0200-00000E000000}"/>
    <dataValidation type="list" allowBlank="1" showInputMessage="1" showErrorMessage="1" promptTitle="Legende" prompt="Aus einer Dropdown-Auswahl kann zwischen Ja und Nein ausgewählt werden. " sqref="G7:G501" xr:uid="{00000000-0002-0000-0200-00000F000000}">
      <formula1>"Ja,Nein"</formula1>
    </dataValidation>
    <dataValidation allowBlank="1" showInputMessage="1" showErrorMessage="1" promptTitle="Legende" prompt="Bei nach § 180 Abs. 4 S. 2 SGB III nicht verkürzbaren Maßnahmen ist zu vermerken, wie die konkrete Finanzierung des letzten Maßnahme-Drittels auf Grund bundes- oder landesgesetzlicher Regelung gesicher ist. " sqref="O7:O501" xr:uid="{00000000-0002-0000-0200-000010000000}"/>
    <dataValidation allowBlank="1" showInputMessage="1" showErrorMessage="1" promptTitle="Legende" prompt="Es ist die zugehörige Kennziffer (System der Bundesagentur für Arbeit) einzutragen. Bitte nutzen Sie dazu zwingend die Übersicht der BDKS bzw. die Datenbank http://berufenet.arbeitsagentur.de/dkz/Start.do" sqref="D35:D87 D7:D33 D89:D141 D143:D195 D197:D249 D251:D303 D305:D357 D359:D411 D413:D465 D467:D501" xr:uid="{00000000-0002-0000-0200-000000000000}"/>
  </dataValidations>
  <pageMargins left="0.35433070866141736" right="0.23622047244094491" top="1.1023622047244095" bottom="0.98425196850393704" header="0.51181102362204722" footer="0.51181102362204722"/>
  <pageSetup paperSize="9" orientation="landscape" r:id="rId1"/>
  <headerFooter alignWithMargins="0">
    <oddHeader>&amp;L&amp;"Arial,Fett"&amp;12Maßnahmenliste
Anlage zur Kundendokumentation Teil 2&amp;C&amp;"Arial,Fett"&amp;12Maßnahmen der Beruflichen Weiterbildung (§§ 81ff SGB III)</oddHeader>
    <oddFooter>&amp;LC-09G-13 AZAV Maßnahmenliste
DEKRA Certification GmbH&amp;CRev. 16/11/23&amp;RSeite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xWindow="1140" yWindow="476" count="2">
        <x14:dataValidation type="list" allowBlank="1" showInputMessage="1" showErrorMessage="1" promptTitle="Legende" prompt="Es ist der jeweilige Wirtschaftszweig einzutragen:_x000a_g (gewerblich-technischer Bereich), _x000a_k (kaufmännischer Bereich), _x000a_u (unternehmensbezogene Dienstleistungen), _x000a_p (personenbezogene und soziale Dienstleistungen)" xr:uid="{00000000-0002-0000-0200-000001000000}">
          <x14:formula1>
            <xm:f>'Drop-Down-Tabellen'!$A$2:$A$5</xm:f>
          </x14:formula1>
          <xm:sqref>E7:E501</xm:sqref>
        </x14:dataValidation>
        <x14:dataValidation type="list" allowBlank="1" showInputMessage="1" showErrorMessage="1" xr:uid="{034C56B9-A774-44FF-A1B7-E975B49956F6}">
          <x14:formula1>
            <xm:f>'Drop-Down-Tabellen'!$C$2:$C$4</xm:f>
          </x14:formula1>
          <xm:sqref>H7:H501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FFC4-24A5-4F09-A892-3C02AEE84EB3}">
  <sheetPr>
    <tabColor rgb="FFFFFF00"/>
  </sheetPr>
  <dimension ref="A1:C1361"/>
  <sheetViews>
    <sheetView topLeftCell="A1322" workbookViewId="0">
      <selection activeCell="B1344" sqref="B1344"/>
    </sheetView>
  </sheetViews>
  <sheetFormatPr baseColWidth="10" defaultColWidth="11.453125" defaultRowHeight="12.5" x14ac:dyDescent="0.25"/>
  <cols>
    <col min="1" max="1" width="18" style="82" bestFit="1" customWidth="1"/>
    <col min="2" max="2" width="106.54296875" style="82" bestFit="1" customWidth="1"/>
    <col min="3" max="3" width="9" style="82" bestFit="1" customWidth="1"/>
    <col min="4" max="16384" width="11.453125" style="82"/>
  </cols>
  <sheetData>
    <row r="1" spans="1:3" x14ac:dyDescent="0.25">
      <c r="A1" s="81" t="s">
        <v>167</v>
      </c>
      <c r="B1" s="81" t="s">
        <v>95</v>
      </c>
      <c r="C1" s="81" t="s">
        <v>96</v>
      </c>
    </row>
    <row r="2" spans="1:3" x14ac:dyDescent="0.25">
      <c r="A2" s="83">
        <v>3224</v>
      </c>
      <c r="B2" s="83" t="s">
        <v>474</v>
      </c>
      <c r="C2" s="84">
        <v>8.9</v>
      </c>
    </row>
    <row r="3" spans="1:3" x14ac:dyDescent="0.25">
      <c r="A3" s="83">
        <v>3225</v>
      </c>
      <c r="B3" s="83" t="s">
        <v>477</v>
      </c>
      <c r="C3" s="84">
        <v>8.93</v>
      </c>
    </row>
    <row r="4" spans="1:3" x14ac:dyDescent="0.25">
      <c r="A4" s="83">
        <v>5324</v>
      </c>
      <c r="B4" s="83" t="s">
        <v>731</v>
      </c>
      <c r="C4" s="84">
        <v>9.67</v>
      </c>
    </row>
    <row r="5" spans="1:3" x14ac:dyDescent="0.25">
      <c r="A5" s="83">
        <v>11101</v>
      </c>
      <c r="B5" s="81" t="s">
        <v>185</v>
      </c>
      <c r="C5" s="84">
        <v>6.33</v>
      </c>
    </row>
    <row r="6" spans="1:3" x14ac:dyDescent="0.25">
      <c r="A6" s="83">
        <v>11102</v>
      </c>
      <c r="B6" s="81" t="s">
        <v>186</v>
      </c>
      <c r="C6" s="84">
        <v>6.33</v>
      </c>
    </row>
    <row r="7" spans="1:3" x14ac:dyDescent="0.25">
      <c r="A7" s="83">
        <v>11103</v>
      </c>
      <c r="B7" s="83" t="s">
        <v>1236</v>
      </c>
      <c r="C7" s="84">
        <v>9</v>
      </c>
    </row>
    <row r="8" spans="1:3" x14ac:dyDescent="0.25">
      <c r="A8" s="83">
        <v>11104</v>
      </c>
      <c r="B8" s="83" t="s">
        <v>1237</v>
      </c>
      <c r="C8" s="84">
        <v>9</v>
      </c>
    </row>
    <row r="9" spans="1:3" x14ac:dyDescent="0.25">
      <c r="A9" s="83">
        <v>11113</v>
      </c>
      <c r="B9" s="83" t="s">
        <v>1238</v>
      </c>
      <c r="C9" s="84">
        <v>9</v>
      </c>
    </row>
    <row r="10" spans="1:3" x14ac:dyDescent="0.25">
      <c r="A10" s="83">
        <v>11114</v>
      </c>
      <c r="B10" s="83" t="s">
        <v>1239</v>
      </c>
      <c r="C10" s="84">
        <v>9</v>
      </c>
    </row>
    <row r="11" spans="1:3" x14ac:dyDescent="0.25">
      <c r="A11" s="83">
        <v>11123</v>
      </c>
      <c r="B11" s="83" t="s">
        <v>1240</v>
      </c>
      <c r="C11" s="84">
        <v>9</v>
      </c>
    </row>
    <row r="12" spans="1:3" x14ac:dyDescent="0.25">
      <c r="A12" s="83">
        <v>11124</v>
      </c>
      <c r="B12" s="83" t="s">
        <v>1241</v>
      </c>
      <c r="C12" s="84">
        <v>9</v>
      </c>
    </row>
    <row r="13" spans="1:3" x14ac:dyDescent="0.25">
      <c r="A13" s="83">
        <v>11132</v>
      </c>
      <c r="B13" s="81" t="s">
        <v>187</v>
      </c>
      <c r="C13" s="84">
        <v>6.33</v>
      </c>
    </row>
    <row r="14" spans="1:3" x14ac:dyDescent="0.25">
      <c r="A14" s="83">
        <v>11133</v>
      </c>
      <c r="B14" s="83" t="s">
        <v>1242</v>
      </c>
      <c r="C14" s="84">
        <v>9</v>
      </c>
    </row>
    <row r="15" spans="1:3" x14ac:dyDescent="0.25">
      <c r="A15" s="83">
        <v>11182</v>
      </c>
      <c r="B15" s="81" t="s">
        <v>188</v>
      </c>
      <c r="C15" s="84">
        <v>6.33</v>
      </c>
    </row>
    <row r="16" spans="1:3" x14ac:dyDescent="0.25">
      <c r="A16" s="83">
        <v>11183</v>
      </c>
      <c r="B16" s="83" t="s">
        <v>1243</v>
      </c>
      <c r="C16" s="84">
        <v>9</v>
      </c>
    </row>
    <row r="17" spans="1:3" x14ac:dyDescent="0.25">
      <c r="A17" s="83">
        <v>11184</v>
      </c>
      <c r="B17" s="83" t="s">
        <v>1244</v>
      </c>
      <c r="C17" s="84">
        <v>9</v>
      </c>
    </row>
    <row r="18" spans="1:3" x14ac:dyDescent="0.25">
      <c r="A18" s="83">
        <v>11193</v>
      </c>
      <c r="B18" s="83" t="s">
        <v>1245</v>
      </c>
      <c r="C18" s="84">
        <v>9</v>
      </c>
    </row>
    <row r="19" spans="1:3" x14ac:dyDescent="0.25">
      <c r="A19" s="83">
        <v>11194</v>
      </c>
      <c r="B19" s="83" t="s">
        <v>1246</v>
      </c>
      <c r="C19" s="84">
        <v>9</v>
      </c>
    </row>
    <row r="20" spans="1:3" x14ac:dyDescent="0.25">
      <c r="A20" s="83">
        <v>11211</v>
      </c>
      <c r="B20" s="81" t="s">
        <v>189</v>
      </c>
      <c r="C20" s="84">
        <v>6.33</v>
      </c>
    </row>
    <row r="21" spans="1:3" x14ac:dyDescent="0.25">
      <c r="A21" s="83">
        <v>11212</v>
      </c>
      <c r="B21" s="81" t="s">
        <v>190</v>
      </c>
      <c r="C21" s="84">
        <v>6.33</v>
      </c>
    </row>
    <row r="22" spans="1:3" x14ac:dyDescent="0.25">
      <c r="A22" s="83">
        <v>11213</v>
      </c>
      <c r="B22" s="83" t="s">
        <v>1247</v>
      </c>
      <c r="C22" s="84">
        <v>9</v>
      </c>
    </row>
    <row r="23" spans="1:3" x14ac:dyDescent="0.25">
      <c r="A23" s="83">
        <v>11214</v>
      </c>
      <c r="B23" s="83" t="s">
        <v>1248</v>
      </c>
      <c r="C23" s="84">
        <v>9</v>
      </c>
    </row>
    <row r="24" spans="1:3" x14ac:dyDescent="0.25">
      <c r="A24" s="83">
        <v>11222</v>
      </c>
      <c r="B24" s="81" t="s">
        <v>191</v>
      </c>
      <c r="C24" s="84">
        <v>6.33</v>
      </c>
    </row>
    <row r="25" spans="1:3" x14ac:dyDescent="0.25">
      <c r="A25" s="83">
        <v>11223</v>
      </c>
      <c r="B25" s="83" t="s">
        <v>1249</v>
      </c>
      <c r="C25" s="84">
        <v>9</v>
      </c>
    </row>
    <row r="26" spans="1:3" x14ac:dyDescent="0.25">
      <c r="A26" s="83">
        <v>11232</v>
      </c>
      <c r="B26" s="81" t="s">
        <v>192</v>
      </c>
      <c r="C26" s="84">
        <v>6.33</v>
      </c>
    </row>
    <row r="27" spans="1:3" x14ac:dyDescent="0.25">
      <c r="A27" s="83">
        <v>11233</v>
      </c>
      <c r="B27" s="83" t="s">
        <v>1250</v>
      </c>
      <c r="C27" s="84">
        <v>9</v>
      </c>
    </row>
    <row r="28" spans="1:3" x14ac:dyDescent="0.25">
      <c r="A28" s="83">
        <v>11282</v>
      </c>
      <c r="B28" s="81" t="s">
        <v>193</v>
      </c>
      <c r="C28" s="84">
        <v>6.33</v>
      </c>
    </row>
    <row r="29" spans="1:3" x14ac:dyDescent="0.25">
      <c r="A29" s="83">
        <v>11283</v>
      </c>
      <c r="B29" s="83" t="s">
        <v>1251</v>
      </c>
      <c r="C29" s="84">
        <v>9</v>
      </c>
    </row>
    <row r="30" spans="1:3" x14ac:dyDescent="0.25">
      <c r="A30" s="83">
        <v>11293</v>
      </c>
      <c r="B30" s="83" t="s">
        <v>1252</v>
      </c>
      <c r="C30" s="84">
        <v>9</v>
      </c>
    </row>
    <row r="31" spans="1:3" x14ac:dyDescent="0.25">
      <c r="A31" s="83">
        <v>11294</v>
      </c>
      <c r="B31" s="83" t="s">
        <v>1253</v>
      </c>
      <c r="C31" s="84">
        <v>9</v>
      </c>
    </row>
    <row r="32" spans="1:3" x14ac:dyDescent="0.25">
      <c r="A32" s="83">
        <v>11302</v>
      </c>
      <c r="B32" s="81" t="s">
        <v>194</v>
      </c>
      <c r="C32" s="84">
        <v>6.33</v>
      </c>
    </row>
    <row r="33" spans="1:3" x14ac:dyDescent="0.25">
      <c r="A33" s="83">
        <v>11312</v>
      </c>
      <c r="B33" s="81" t="s">
        <v>195</v>
      </c>
      <c r="C33" s="84">
        <v>6.33</v>
      </c>
    </row>
    <row r="34" spans="1:3" x14ac:dyDescent="0.25">
      <c r="A34" s="83">
        <v>11322</v>
      </c>
      <c r="B34" s="81" t="s">
        <v>196</v>
      </c>
      <c r="C34" s="84">
        <v>6.33</v>
      </c>
    </row>
    <row r="35" spans="1:3" x14ac:dyDescent="0.25">
      <c r="A35" s="83">
        <v>11333</v>
      </c>
      <c r="B35" s="83" t="s">
        <v>1254</v>
      </c>
      <c r="C35" s="84">
        <v>9</v>
      </c>
    </row>
    <row r="36" spans="1:3" x14ac:dyDescent="0.25">
      <c r="A36" s="83">
        <v>11342</v>
      </c>
      <c r="B36" s="81" t="s">
        <v>197</v>
      </c>
      <c r="C36" s="84">
        <v>6.33</v>
      </c>
    </row>
    <row r="37" spans="1:3" x14ac:dyDescent="0.25">
      <c r="A37" s="83">
        <v>11393</v>
      </c>
      <c r="B37" s="83" t="s">
        <v>1255</v>
      </c>
      <c r="C37" s="84">
        <v>9</v>
      </c>
    </row>
    <row r="38" spans="1:3" x14ac:dyDescent="0.25">
      <c r="A38" s="83">
        <v>11394</v>
      </c>
      <c r="B38" s="83" t="s">
        <v>1256</v>
      </c>
      <c r="C38" s="84">
        <v>9</v>
      </c>
    </row>
    <row r="39" spans="1:3" x14ac:dyDescent="0.25">
      <c r="A39" s="83">
        <v>11401</v>
      </c>
      <c r="B39" s="81" t="s">
        <v>198</v>
      </c>
      <c r="C39" s="84">
        <v>6.33</v>
      </c>
    </row>
    <row r="40" spans="1:3" x14ac:dyDescent="0.25">
      <c r="A40" s="83">
        <v>11402</v>
      </c>
      <c r="B40" s="81" t="s">
        <v>199</v>
      </c>
      <c r="C40" s="84">
        <v>6.33</v>
      </c>
    </row>
    <row r="41" spans="1:3" x14ac:dyDescent="0.25">
      <c r="A41" s="83">
        <v>11412</v>
      </c>
      <c r="B41" s="81" t="s">
        <v>200</v>
      </c>
      <c r="C41" s="84">
        <v>6.33</v>
      </c>
    </row>
    <row r="42" spans="1:3" x14ac:dyDescent="0.25">
      <c r="A42" s="83">
        <v>11422</v>
      </c>
      <c r="B42" s="81" t="s">
        <v>201</v>
      </c>
      <c r="C42" s="84">
        <v>6.33</v>
      </c>
    </row>
    <row r="43" spans="1:3" x14ac:dyDescent="0.25">
      <c r="A43" s="83">
        <v>11423</v>
      </c>
      <c r="B43" s="83" t="s">
        <v>1257</v>
      </c>
      <c r="C43" s="84">
        <v>9</v>
      </c>
    </row>
    <row r="44" spans="1:3" x14ac:dyDescent="0.25">
      <c r="A44" s="83">
        <v>11424</v>
      </c>
      <c r="B44" s="83" t="s">
        <v>1258</v>
      </c>
      <c r="C44" s="84">
        <v>9</v>
      </c>
    </row>
    <row r="45" spans="1:3" x14ac:dyDescent="0.25">
      <c r="A45" s="83">
        <v>11493</v>
      </c>
      <c r="B45" s="83" t="s">
        <v>1259</v>
      </c>
      <c r="C45" s="84">
        <v>9</v>
      </c>
    </row>
    <row r="46" spans="1:3" x14ac:dyDescent="0.25">
      <c r="A46" s="83">
        <v>11494</v>
      </c>
      <c r="B46" s="83" t="s">
        <v>1260</v>
      </c>
      <c r="C46" s="84">
        <v>9</v>
      </c>
    </row>
    <row r="47" spans="1:3" x14ac:dyDescent="0.25">
      <c r="A47" s="83">
        <v>11501</v>
      </c>
      <c r="B47" s="81" t="s">
        <v>202</v>
      </c>
      <c r="C47" s="84">
        <v>6.33</v>
      </c>
    </row>
    <row r="48" spans="1:3" x14ac:dyDescent="0.25">
      <c r="A48" s="83">
        <v>11502</v>
      </c>
      <c r="B48" s="81" t="s">
        <v>203</v>
      </c>
      <c r="C48" s="84">
        <v>6.33</v>
      </c>
    </row>
    <row r="49" spans="1:3" x14ac:dyDescent="0.25">
      <c r="A49" s="83">
        <v>11512</v>
      </c>
      <c r="B49" s="81" t="s">
        <v>204</v>
      </c>
      <c r="C49" s="84">
        <v>6.33</v>
      </c>
    </row>
    <row r="50" spans="1:3" x14ac:dyDescent="0.25">
      <c r="A50" s="83">
        <v>11522</v>
      </c>
      <c r="B50" s="81" t="s">
        <v>205</v>
      </c>
      <c r="C50" s="84">
        <v>6.33</v>
      </c>
    </row>
    <row r="51" spans="1:3" x14ac:dyDescent="0.25">
      <c r="A51" s="83">
        <v>11582</v>
      </c>
      <c r="B51" s="81" t="s">
        <v>206</v>
      </c>
      <c r="C51" s="84">
        <v>6.33</v>
      </c>
    </row>
    <row r="52" spans="1:3" x14ac:dyDescent="0.25">
      <c r="A52" s="83">
        <v>11593</v>
      </c>
      <c r="B52" s="83" t="s">
        <v>1261</v>
      </c>
      <c r="C52" s="84">
        <v>9</v>
      </c>
    </row>
    <row r="53" spans="1:3" x14ac:dyDescent="0.25">
      <c r="A53" s="83">
        <v>11594</v>
      </c>
      <c r="B53" s="83" t="s">
        <v>1262</v>
      </c>
      <c r="C53" s="84">
        <v>9</v>
      </c>
    </row>
    <row r="54" spans="1:3" x14ac:dyDescent="0.25">
      <c r="A54" s="83">
        <v>11602</v>
      </c>
      <c r="B54" s="81" t="s">
        <v>207</v>
      </c>
      <c r="C54" s="84">
        <v>6.33</v>
      </c>
    </row>
    <row r="55" spans="1:3" x14ac:dyDescent="0.25">
      <c r="A55" s="83">
        <v>11603</v>
      </c>
      <c r="B55" s="83" t="s">
        <v>1263</v>
      </c>
      <c r="C55" s="84">
        <v>9</v>
      </c>
    </row>
    <row r="56" spans="1:3" x14ac:dyDescent="0.25">
      <c r="A56" s="83">
        <v>11604</v>
      </c>
      <c r="B56" s="83" t="s">
        <v>1264</v>
      </c>
      <c r="C56" s="84">
        <v>9</v>
      </c>
    </row>
    <row r="57" spans="1:3" x14ac:dyDescent="0.25">
      <c r="A57" s="83">
        <v>11693</v>
      </c>
      <c r="B57" s="83" t="s">
        <v>1265</v>
      </c>
      <c r="C57" s="84">
        <v>9</v>
      </c>
    </row>
    <row r="58" spans="1:3" x14ac:dyDescent="0.25">
      <c r="A58" s="83">
        <v>11694</v>
      </c>
      <c r="B58" s="83" t="s">
        <v>1266</v>
      </c>
      <c r="C58" s="84">
        <v>9</v>
      </c>
    </row>
    <row r="59" spans="1:3" x14ac:dyDescent="0.25">
      <c r="A59" s="83">
        <v>11711</v>
      </c>
      <c r="B59" s="81" t="s">
        <v>208</v>
      </c>
      <c r="C59" s="84">
        <v>6.33</v>
      </c>
    </row>
    <row r="60" spans="1:3" x14ac:dyDescent="0.25">
      <c r="A60" s="83">
        <v>11712</v>
      </c>
      <c r="B60" s="81" t="s">
        <v>97</v>
      </c>
      <c r="C60" s="84">
        <v>26.48</v>
      </c>
    </row>
    <row r="61" spans="1:3" x14ac:dyDescent="0.25">
      <c r="A61" s="83">
        <v>11713</v>
      </c>
      <c r="B61" s="83" t="s">
        <v>1267</v>
      </c>
      <c r="C61" s="84">
        <v>9</v>
      </c>
    </row>
    <row r="62" spans="1:3" x14ac:dyDescent="0.25">
      <c r="A62" s="83">
        <v>11714</v>
      </c>
      <c r="B62" s="83" t="s">
        <v>1268</v>
      </c>
      <c r="C62" s="84">
        <v>9</v>
      </c>
    </row>
    <row r="63" spans="1:3" x14ac:dyDescent="0.25">
      <c r="A63" s="83">
        <v>11722</v>
      </c>
      <c r="B63" s="81" t="s">
        <v>209</v>
      </c>
      <c r="C63" s="84">
        <v>6.33</v>
      </c>
    </row>
    <row r="64" spans="1:3" x14ac:dyDescent="0.25">
      <c r="A64" s="83">
        <v>11723</v>
      </c>
      <c r="B64" s="83" t="s">
        <v>1269</v>
      </c>
      <c r="C64" s="84">
        <v>9</v>
      </c>
    </row>
    <row r="65" spans="1:3" x14ac:dyDescent="0.25">
      <c r="A65" s="83">
        <v>11724</v>
      </c>
      <c r="B65" s="83" t="s">
        <v>1270</v>
      </c>
      <c r="C65" s="84">
        <v>9</v>
      </c>
    </row>
    <row r="66" spans="1:3" x14ac:dyDescent="0.25">
      <c r="A66" s="83">
        <v>11732</v>
      </c>
      <c r="B66" s="81" t="s">
        <v>210</v>
      </c>
      <c r="C66" s="84">
        <v>6.33</v>
      </c>
    </row>
    <row r="67" spans="1:3" x14ac:dyDescent="0.25">
      <c r="A67" s="83">
        <v>11742</v>
      </c>
      <c r="B67" s="81" t="s">
        <v>211</v>
      </c>
      <c r="C67" s="84">
        <v>6.33</v>
      </c>
    </row>
    <row r="68" spans="1:3" x14ac:dyDescent="0.25">
      <c r="A68" s="83">
        <v>11793</v>
      </c>
      <c r="B68" s="83" t="s">
        <v>1271</v>
      </c>
      <c r="C68" s="84">
        <v>9</v>
      </c>
    </row>
    <row r="69" spans="1:3" x14ac:dyDescent="0.25">
      <c r="A69" s="83">
        <v>11794</v>
      </c>
      <c r="B69" s="83" t="s">
        <v>1272</v>
      </c>
      <c r="C69" s="84">
        <v>9</v>
      </c>
    </row>
    <row r="70" spans="1:3" x14ac:dyDescent="0.25">
      <c r="A70" s="83">
        <v>12101</v>
      </c>
      <c r="B70" s="81" t="s">
        <v>212</v>
      </c>
      <c r="C70" s="84">
        <v>7.84</v>
      </c>
    </row>
    <row r="71" spans="1:3" x14ac:dyDescent="0.25">
      <c r="A71" s="83">
        <v>12102</v>
      </c>
      <c r="B71" s="81" t="s">
        <v>213</v>
      </c>
      <c r="C71" s="84">
        <v>7.84</v>
      </c>
    </row>
    <row r="72" spans="1:3" x14ac:dyDescent="0.25">
      <c r="A72" s="83">
        <v>12103</v>
      </c>
      <c r="B72" s="83" t="s">
        <v>1273</v>
      </c>
      <c r="C72" s="84">
        <v>9</v>
      </c>
    </row>
    <row r="73" spans="1:3" x14ac:dyDescent="0.25">
      <c r="A73" s="83">
        <v>12104</v>
      </c>
      <c r="B73" s="83" t="s">
        <v>1274</v>
      </c>
      <c r="C73" s="84">
        <v>9</v>
      </c>
    </row>
    <row r="74" spans="1:3" x14ac:dyDescent="0.25">
      <c r="A74" s="83">
        <v>12112</v>
      </c>
      <c r="B74" s="81" t="s">
        <v>214</v>
      </c>
      <c r="C74" s="84">
        <v>7.84</v>
      </c>
    </row>
    <row r="75" spans="1:3" x14ac:dyDescent="0.25">
      <c r="A75" s="83">
        <v>12113</v>
      </c>
      <c r="B75" s="83" t="s">
        <v>1275</v>
      </c>
      <c r="C75" s="84">
        <v>9</v>
      </c>
    </row>
    <row r="76" spans="1:3" x14ac:dyDescent="0.25">
      <c r="A76" s="83">
        <v>12122</v>
      </c>
      <c r="B76" s="81" t="s">
        <v>215</v>
      </c>
      <c r="C76" s="84">
        <v>7.84</v>
      </c>
    </row>
    <row r="77" spans="1:3" x14ac:dyDescent="0.25">
      <c r="A77" s="83">
        <v>12123</v>
      </c>
      <c r="B77" s="83" t="s">
        <v>1276</v>
      </c>
      <c r="C77" s="84">
        <v>9</v>
      </c>
    </row>
    <row r="78" spans="1:3" x14ac:dyDescent="0.25">
      <c r="A78" s="83">
        <v>12132</v>
      </c>
      <c r="B78" s="81" t="s">
        <v>216</v>
      </c>
      <c r="C78" s="84">
        <v>7.84</v>
      </c>
    </row>
    <row r="79" spans="1:3" x14ac:dyDescent="0.25">
      <c r="A79" s="83">
        <v>12133</v>
      </c>
      <c r="B79" s="83" t="s">
        <v>1277</v>
      </c>
      <c r="C79" s="84">
        <v>9</v>
      </c>
    </row>
    <row r="80" spans="1:3" x14ac:dyDescent="0.25">
      <c r="A80" s="83">
        <v>12142</v>
      </c>
      <c r="B80" s="81" t="s">
        <v>98</v>
      </c>
      <c r="C80" s="84">
        <v>26.48</v>
      </c>
    </row>
    <row r="81" spans="1:3" x14ac:dyDescent="0.25">
      <c r="A81" s="83">
        <v>12143</v>
      </c>
      <c r="B81" s="83" t="s">
        <v>1278</v>
      </c>
      <c r="C81" s="84">
        <v>9</v>
      </c>
    </row>
    <row r="82" spans="1:3" x14ac:dyDescent="0.25">
      <c r="A82" s="83">
        <v>12144</v>
      </c>
      <c r="B82" s="83" t="s">
        <v>1279</v>
      </c>
      <c r="C82" s="84">
        <v>9</v>
      </c>
    </row>
    <row r="83" spans="1:3" x14ac:dyDescent="0.25">
      <c r="A83" s="83">
        <v>12193</v>
      </c>
      <c r="B83" s="83" t="s">
        <v>1280</v>
      </c>
      <c r="C83" s="84">
        <v>9</v>
      </c>
    </row>
    <row r="84" spans="1:3" x14ac:dyDescent="0.25">
      <c r="A84" s="83">
        <v>12194</v>
      </c>
      <c r="B84" s="83" t="s">
        <v>1281</v>
      </c>
      <c r="C84" s="84">
        <v>9</v>
      </c>
    </row>
    <row r="85" spans="1:3" x14ac:dyDescent="0.25">
      <c r="A85" s="83">
        <v>12202</v>
      </c>
      <c r="B85" s="81" t="s">
        <v>217</v>
      </c>
      <c r="C85" s="84">
        <v>7.84</v>
      </c>
    </row>
    <row r="86" spans="1:3" x14ac:dyDescent="0.25">
      <c r="A86" s="83">
        <v>12203</v>
      </c>
      <c r="B86" s="83" t="s">
        <v>1282</v>
      </c>
      <c r="C86" s="84">
        <v>9</v>
      </c>
    </row>
    <row r="87" spans="1:3" x14ac:dyDescent="0.25">
      <c r="A87" s="83">
        <v>12293</v>
      </c>
      <c r="B87" s="83" t="s">
        <v>1283</v>
      </c>
      <c r="C87" s="84">
        <v>9</v>
      </c>
    </row>
    <row r="88" spans="1:3" x14ac:dyDescent="0.25">
      <c r="A88" s="83">
        <v>12294</v>
      </c>
      <c r="B88" s="83" t="s">
        <v>1284</v>
      </c>
      <c r="C88" s="84">
        <v>9</v>
      </c>
    </row>
    <row r="89" spans="1:3" x14ac:dyDescent="0.25">
      <c r="A89" s="83">
        <v>21111</v>
      </c>
      <c r="B89" s="83" t="s">
        <v>1285</v>
      </c>
      <c r="C89" s="84">
        <v>7</v>
      </c>
    </row>
    <row r="90" spans="1:3" x14ac:dyDescent="0.25">
      <c r="A90" s="83">
        <v>21112</v>
      </c>
      <c r="B90" s="83" t="s">
        <v>1286</v>
      </c>
      <c r="C90" s="84">
        <v>7</v>
      </c>
    </row>
    <row r="91" spans="1:3" x14ac:dyDescent="0.25">
      <c r="A91" s="83">
        <v>21113</v>
      </c>
      <c r="B91" s="83" t="s">
        <v>1287</v>
      </c>
      <c r="C91" s="84">
        <v>9</v>
      </c>
    </row>
    <row r="92" spans="1:3" x14ac:dyDescent="0.25">
      <c r="A92" s="83">
        <v>21114</v>
      </c>
      <c r="B92" s="83" t="s">
        <v>1288</v>
      </c>
      <c r="C92" s="84">
        <v>9</v>
      </c>
    </row>
    <row r="93" spans="1:3" x14ac:dyDescent="0.25">
      <c r="A93" s="83">
        <v>21122</v>
      </c>
      <c r="B93" s="83" t="s">
        <v>1289</v>
      </c>
      <c r="C93" s="84">
        <v>7</v>
      </c>
    </row>
    <row r="94" spans="1:3" x14ac:dyDescent="0.25">
      <c r="A94" s="83">
        <v>21123</v>
      </c>
      <c r="B94" s="83" t="s">
        <v>1290</v>
      </c>
      <c r="C94" s="84">
        <v>9</v>
      </c>
    </row>
    <row r="95" spans="1:3" x14ac:dyDescent="0.25">
      <c r="A95" s="83">
        <v>21124</v>
      </c>
      <c r="B95" s="83" t="s">
        <v>1291</v>
      </c>
      <c r="C95" s="84">
        <v>9</v>
      </c>
    </row>
    <row r="96" spans="1:3" x14ac:dyDescent="0.25">
      <c r="A96" s="83">
        <v>21193</v>
      </c>
      <c r="B96" s="83" t="s">
        <v>1292</v>
      </c>
      <c r="C96" s="84">
        <v>9</v>
      </c>
    </row>
    <row r="97" spans="1:3" x14ac:dyDescent="0.25">
      <c r="A97" s="83">
        <v>21194</v>
      </c>
      <c r="B97" s="83" t="s">
        <v>1293</v>
      </c>
      <c r="C97" s="84">
        <v>9</v>
      </c>
    </row>
    <row r="98" spans="1:3" x14ac:dyDescent="0.25">
      <c r="A98" s="83">
        <v>21201</v>
      </c>
      <c r="B98" s="83" t="s">
        <v>1294</v>
      </c>
      <c r="C98" s="84">
        <v>7</v>
      </c>
    </row>
    <row r="99" spans="1:3" x14ac:dyDescent="0.25">
      <c r="A99" s="83">
        <v>21212</v>
      </c>
      <c r="B99" s="83" t="s">
        <v>1295</v>
      </c>
      <c r="C99" s="84">
        <v>7</v>
      </c>
    </row>
    <row r="100" spans="1:3" x14ac:dyDescent="0.25">
      <c r="A100" s="83">
        <v>21213</v>
      </c>
      <c r="B100" s="83" t="s">
        <v>1296</v>
      </c>
      <c r="C100" s="84">
        <v>9</v>
      </c>
    </row>
    <row r="101" spans="1:3" x14ac:dyDescent="0.25">
      <c r="A101" s="83">
        <v>21222</v>
      </c>
      <c r="B101" s="83" t="s">
        <v>1297</v>
      </c>
      <c r="C101" s="84">
        <v>7</v>
      </c>
    </row>
    <row r="102" spans="1:3" x14ac:dyDescent="0.25">
      <c r="A102" s="83">
        <v>21223</v>
      </c>
      <c r="B102" s="83" t="s">
        <v>1298</v>
      </c>
      <c r="C102" s="84">
        <v>9</v>
      </c>
    </row>
    <row r="103" spans="1:3" x14ac:dyDescent="0.25">
      <c r="A103" s="83">
        <v>21232</v>
      </c>
      <c r="B103" s="83" t="s">
        <v>1299</v>
      </c>
      <c r="C103" s="84">
        <v>7</v>
      </c>
    </row>
    <row r="104" spans="1:3" x14ac:dyDescent="0.25">
      <c r="A104" s="83">
        <v>21233</v>
      </c>
      <c r="B104" s="83" t="s">
        <v>1300</v>
      </c>
      <c r="C104" s="84">
        <v>9</v>
      </c>
    </row>
    <row r="105" spans="1:3" x14ac:dyDescent="0.25">
      <c r="A105" s="83">
        <v>21293</v>
      </c>
      <c r="B105" s="83" t="s">
        <v>1301</v>
      </c>
      <c r="C105" s="84">
        <v>9</v>
      </c>
    </row>
    <row r="106" spans="1:3" x14ac:dyDescent="0.25">
      <c r="A106" s="83">
        <v>21311</v>
      </c>
      <c r="B106" s="83" t="s">
        <v>1302</v>
      </c>
      <c r="C106" s="84">
        <v>7</v>
      </c>
    </row>
    <row r="107" spans="1:3" x14ac:dyDescent="0.25">
      <c r="A107" s="83">
        <v>21312</v>
      </c>
      <c r="B107" s="83" t="s">
        <v>1303</v>
      </c>
      <c r="C107" s="84">
        <v>7</v>
      </c>
    </row>
    <row r="108" spans="1:3" x14ac:dyDescent="0.25">
      <c r="A108" s="83">
        <v>21313</v>
      </c>
      <c r="B108" s="83" t="s">
        <v>1304</v>
      </c>
      <c r="C108" s="84">
        <v>9</v>
      </c>
    </row>
    <row r="109" spans="1:3" x14ac:dyDescent="0.25">
      <c r="A109" s="83">
        <v>21322</v>
      </c>
      <c r="B109" s="83" t="s">
        <v>1305</v>
      </c>
      <c r="C109" s="84">
        <v>7</v>
      </c>
    </row>
    <row r="110" spans="1:3" x14ac:dyDescent="0.25">
      <c r="A110" s="83">
        <v>21323</v>
      </c>
      <c r="B110" s="83" t="s">
        <v>1306</v>
      </c>
      <c r="C110" s="84">
        <v>9</v>
      </c>
    </row>
    <row r="111" spans="1:3" x14ac:dyDescent="0.25">
      <c r="A111" s="83">
        <v>21332</v>
      </c>
      <c r="B111" s="83" t="s">
        <v>1307</v>
      </c>
      <c r="C111" s="84">
        <v>7</v>
      </c>
    </row>
    <row r="112" spans="1:3" x14ac:dyDescent="0.25">
      <c r="A112" s="83">
        <v>21342</v>
      </c>
      <c r="B112" s="83" t="s">
        <v>1308</v>
      </c>
      <c r="C112" s="84">
        <v>7</v>
      </c>
    </row>
    <row r="113" spans="1:3" x14ac:dyDescent="0.25">
      <c r="A113" s="83">
        <v>21352</v>
      </c>
      <c r="B113" s="83" t="s">
        <v>1309</v>
      </c>
      <c r="C113" s="84">
        <v>7</v>
      </c>
    </row>
    <row r="114" spans="1:3" x14ac:dyDescent="0.25">
      <c r="A114" s="83">
        <v>21362</v>
      </c>
      <c r="B114" s="83" t="s">
        <v>1310</v>
      </c>
      <c r="C114" s="84">
        <v>7</v>
      </c>
    </row>
    <row r="115" spans="1:3" x14ac:dyDescent="0.25">
      <c r="A115" s="83">
        <v>21363</v>
      </c>
      <c r="B115" s="83" t="s">
        <v>1311</v>
      </c>
      <c r="C115" s="84">
        <v>9</v>
      </c>
    </row>
    <row r="116" spans="1:3" x14ac:dyDescent="0.25">
      <c r="A116" s="83">
        <v>21393</v>
      </c>
      <c r="B116" s="83" t="s">
        <v>1312</v>
      </c>
      <c r="C116" s="84">
        <v>9</v>
      </c>
    </row>
    <row r="117" spans="1:3" x14ac:dyDescent="0.25">
      <c r="A117" s="83">
        <v>21411</v>
      </c>
      <c r="B117" s="83" t="s">
        <v>1313</v>
      </c>
      <c r="C117" s="84">
        <v>7</v>
      </c>
    </row>
    <row r="118" spans="1:3" x14ac:dyDescent="0.25">
      <c r="A118" s="83">
        <v>21412</v>
      </c>
      <c r="B118" s="83" t="s">
        <v>1314</v>
      </c>
      <c r="C118" s="84">
        <v>7</v>
      </c>
    </row>
    <row r="119" spans="1:3" x14ac:dyDescent="0.25">
      <c r="A119" s="83">
        <v>21413</v>
      </c>
      <c r="B119" s="83" t="s">
        <v>1315</v>
      </c>
      <c r="C119" s="84">
        <v>9</v>
      </c>
    </row>
    <row r="120" spans="1:3" x14ac:dyDescent="0.25">
      <c r="A120" s="83">
        <v>21422</v>
      </c>
      <c r="B120" s="83" t="s">
        <v>1316</v>
      </c>
      <c r="C120" s="84">
        <v>7</v>
      </c>
    </row>
    <row r="121" spans="1:3" x14ac:dyDescent="0.25">
      <c r="A121" s="83">
        <v>21423</v>
      </c>
      <c r="B121" s="83" t="s">
        <v>1317</v>
      </c>
      <c r="C121" s="84">
        <v>9</v>
      </c>
    </row>
    <row r="122" spans="1:3" x14ac:dyDescent="0.25">
      <c r="A122" s="83">
        <v>21493</v>
      </c>
      <c r="B122" s="83" t="s">
        <v>1318</v>
      </c>
      <c r="C122" s="84">
        <v>9</v>
      </c>
    </row>
    <row r="123" spans="1:3" x14ac:dyDescent="0.25">
      <c r="A123" s="83">
        <v>22101</v>
      </c>
      <c r="B123" s="81" t="s">
        <v>218</v>
      </c>
      <c r="C123" s="84">
        <v>7.32</v>
      </c>
    </row>
    <row r="124" spans="1:3" x14ac:dyDescent="0.25">
      <c r="A124" s="83">
        <v>22102</v>
      </c>
      <c r="B124" s="81" t="s">
        <v>219</v>
      </c>
      <c r="C124" s="84">
        <v>7.32</v>
      </c>
    </row>
    <row r="125" spans="1:3" x14ac:dyDescent="0.25">
      <c r="A125" s="83">
        <v>22103</v>
      </c>
      <c r="B125" s="83" t="s">
        <v>1319</v>
      </c>
      <c r="C125" s="84">
        <v>9</v>
      </c>
    </row>
    <row r="126" spans="1:3" x14ac:dyDescent="0.25">
      <c r="A126" s="83">
        <v>22104</v>
      </c>
      <c r="B126" s="83" t="s">
        <v>1320</v>
      </c>
      <c r="C126" s="84">
        <v>9</v>
      </c>
    </row>
    <row r="127" spans="1:3" x14ac:dyDescent="0.25">
      <c r="A127" s="83">
        <v>22112</v>
      </c>
      <c r="B127" s="81" t="s">
        <v>220</v>
      </c>
      <c r="C127" s="84">
        <v>7.32</v>
      </c>
    </row>
    <row r="128" spans="1:3" x14ac:dyDescent="0.25">
      <c r="A128" s="83">
        <v>22182</v>
      </c>
      <c r="B128" s="81" t="s">
        <v>221</v>
      </c>
      <c r="C128" s="84">
        <v>7.32</v>
      </c>
    </row>
    <row r="129" spans="1:3" x14ac:dyDescent="0.25">
      <c r="A129" s="83">
        <v>22183</v>
      </c>
      <c r="B129" s="83" t="s">
        <v>1321</v>
      </c>
      <c r="C129" s="84">
        <v>9</v>
      </c>
    </row>
    <row r="130" spans="1:3" x14ac:dyDescent="0.25">
      <c r="A130" s="83">
        <v>22184</v>
      </c>
      <c r="B130" s="83" t="s">
        <v>1322</v>
      </c>
      <c r="C130" s="84">
        <v>9</v>
      </c>
    </row>
    <row r="131" spans="1:3" x14ac:dyDescent="0.25">
      <c r="A131" s="83">
        <v>22193</v>
      </c>
      <c r="B131" s="83" t="s">
        <v>1323</v>
      </c>
      <c r="C131" s="84">
        <v>9</v>
      </c>
    </row>
    <row r="132" spans="1:3" x14ac:dyDescent="0.25">
      <c r="A132" s="83">
        <v>22201</v>
      </c>
      <c r="B132" s="81" t="s">
        <v>222</v>
      </c>
      <c r="C132" s="84">
        <v>7.32</v>
      </c>
    </row>
    <row r="133" spans="1:3" x14ac:dyDescent="0.25">
      <c r="A133" s="83">
        <v>22202</v>
      </c>
      <c r="B133" s="81" t="s">
        <v>223</v>
      </c>
      <c r="C133" s="84">
        <v>7.32</v>
      </c>
    </row>
    <row r="134" spans="1:3" x14ac:dyDescent="0.25">
      <c r="A134" s="83">
        <v>22203</v>
      </c>
      <c r="B134" s="83" t="s">
        <v>1324</v>
      </c>
      <c r="C134" s="84">
        <v>9</v>
      </c>
    </row>
    <row r="135" spans="1:3" x14ac:dyDescent="0.25">
      <c r="A135" s="83">
        <v>22204</v>
      </c>
      <c r="B135" s="83" t="s">
        <v>1325</v>
      </c>
      <c r="C135" s="84">
        <v>9</v>
      </c>
    </row>
    <row r="136" spans="1:3" x14ac:dyDescent="0.25">
      <c r="A136" s="83">
        <v>22212</v>
      </c>
      <c r="B136" s="81" t="s">
        <v>224</v>
      </c>
      <c r="C136" s="84">
        <v>7.32</v>
      </c>
    </row>
    <row r="137" spans="1:3" x14ac:dyDescent="0.25">
      <c r="A137" s="83">
        <v>22222</v>
      </c>
      <c r="B137" s="81" t="s">
        <v>225</v>
      </c>
      <c r="C137" s="84">
        <v>7.32</v>
      </c>
    </row>
    <row r="138" spans="1:3" x14ac:dyDescent="0.25">
      <c r="A138" s="83">
        <v>22293</v>
      </c>
      <c r="B138" s="83" t="s">
        <v>1326</v>
      </c>
      <c r="C138" s="84">
        <v>9</v>
      </c>
    </row>
    <row r="139" spans="1:3" x14ac:dyDescent="0.25">
      <c r="A139" s="83">
        <v>22301</v>
      </c>
      <c r="B139" s="81" t="s">
        <v>226</v>
      </c>
      <c r="C139" s="84">
        <v>7.32</v>
      </c>
    </row>
    <row r="140" spans="1:3" x14ac:dyDescent="0.25">
      <c r="A140" s="83">
        <v>22302</v>
      </c>
      <c r="B140" s="81" t="s">
        <v>227</v>
      </c>
      <c r="C140" s="84">
        <v>7.32</v>
      </c>
    </row>
    <row r="141" spans="1:3" x14ac:dyDescent="0.25">
      <c r="A141" s="83">
        <v>22303</v>
      </c>
      <c r="B141" s="83" t="s">
        <v>1327</v>
      </c>
      <c r="C141" s="84">
        <v>9</v>
      </c>
    </row>
    <row r="142" spans="1:3" x14ac:dyDescent="0.25">
      <c r="A142" s="83">
        <v>22304</v>
      </c>
      <c r="B142" s="83" t="s">
        <v>1328</v>
      </c>
      <c r="C142" s="84">
        <v>9</v>
      </c>
    </row>
    <row r="143" spans="1:3" x14ac:dyDescent="0.25">
      <c r="A143" s="83">
        <v>22312</v>
      </c>
      <c r="B143" s="81" t="s">
        <v>228</v>
      </c>
      <c r="C143" s="84">
        <v>7.32</v>
      </c>
    </row>
    <row r="144" spans="1:3" x14ac:dyDescent="0.25">
      <c r="A144" s="83">
        <v>22322</v>
      </c>
      <c r="B144" s="81" t="s">
        <v>229</v>
      </c>
      <c r="C144" s="84">
        <v>7.32</v>
      </c>
    </row>
    <row r="145" spans="1:3" x14ac:dyDescent="0.25">
      <c r="A145" s="83">
        <v>22332</v>
      </c>
      <c r="B145" s="81" t="s">
        <v>230</v>
      </c>
      <c r="C145" s="84">
        <v>7.32</v>
      </c>
    </row>
    <row r="146" spans="1:3" x14ac:dyDescent="0.25">
      <c r="A146" s="83">
        <v>22333</v>
      </c>
      <c r="B146" s="83" t="s">
        <v>1329</v>
      </c>
      <c r="C146" s="84">
        <v>9</v>
      </c>
    </row>
    <row r="147" spans="1:3" x14ac:dyDescent="0.25">
      <c r="A147" s="83">
        <v>22342</v>
      </c>
      <c r="B147" s="81" t="s">
        <v>231</v>
      </c>
      <c r="C147" s="84">
        <v>7.32</v>
      </c>
    </row>
    <row r="148" spans="1:3" x14ac:dyDescent="0.25">
      <c r="A148" s="83">
        <v>22343</v>
      </c>
      <c r="B148" s="83" t="s">
        <v>1330</v>
      </c>
      <c r="C148" s="84">
        <v>9</v>
      </c>
    </row>
    <row r="149" spans="1:3" x14ac:dyDescent="0.25">
      <c r="A149" s="83">
        <v>22352</v>
      </c>
      <c r="B149" s="81" t="s">
        <v>232</v>
      </c>
      <c r="C149" s="84">
        <v>7.32</v>
      </c>
    </row>
    <row r="150" spans="1:3" x14ac:dyDescent="0.25">
      <c r="A150" s="83">
        <v>22382</v>
      </c>
      <c r="B150" s="81" t="s">
        <v>233</v>
      </c>
      <c r="C150" s="84">
        <v>7.32</v>
      </c>
    </row>
    <row r="151" spans="1:3" x14ac:dyDescent="0.25">
      <c r="A151" s="83">
        <v>22393</v>
      </c>
      <c r="B151" s="83" t="s">
        <v>1331</v>
      </c>
      <c r="C151" s="84">
        <v>9</v>
      </c>
    </row>
    <row r="152" spans="1:3" x14ac:dyDescent="0.25">
      <c r="A152" s="83">
        <v>22394</v>
      </c>
      <c r="B152" s="83" t="s">
        <v>1332</v>
      </c>
      <c r="C152" s="84">
        <v>9</v>
      </c>
    </row>
    <row r="153" spans="1:3" x14ac:dyDescent="0.25">
      <c r="A153" s="83">
        <v>23101</v>
      </c>
      <c r="B153" s="83" t="s">
        <v>1333</v>
      </c>
      <c r="C153" s="84">
        <v>7</v>
      </c>
    </row>
    <row r="154" spans="1:3" x14ac:dyDescent="0.25">
      <c r="A154" s="83">
        <v>23112</v>
      </c>
      <c r="B154" s="83" t="s">
        <v>1334</v>
      </c>
      <c r="C154" s="84">
        <v>7</v>
      </c>
    </row>
    <row r="155" spans="1:3" x14ac:dyDescent="0.25">
      <c r="A155" s="83">
        <v>23113</v>
      </c>
      <c r="B155" s="83" t="s">
        <v>1335</v>
      </c>
      <c r="C155" s="84">
        <v>9</v>
      </c>
    </row>
    <row r="156" spans="1:3" x14ac:dyDescent="0.25">
      <c r="A156" s="83">
        <v>23114</v>
      </c>
      <c r="B156" s="83" t="s">
        <v>1336</v>
      </c>
      <c r="C156" s="84">
        <v>9</v>
      </c>
    </row>
    <row r="157" spans="1:3" x14ac:dyDescent="0.25">
      <c r="A157" s="83">
        <v>23122</v>
      </c>
      <c r="B157" s="83" t="s">
        <v>1337</v>
      </c>
      <c r="C157" s="84">
        <v>7</v>
      </c>
    </row>
    <row r="158" spans="1:3" x14ac:dyDescent="0.25">
      <c r="A158" s="83">
        <v>23123</v>
      </c>
      <c r="B158" s="83" t="s">
        <v>1338</v>
      </c>
      <c r="C158" s="84">
        <v>9</v>
      </c>
    </row>
    <row r="159" spans="1:3" x14ac:dyDescent="0.25">
      <c r="A159" s="83">
        <v>23124</v>
      </c>
      <c r="B159" s="83" t="s">
        <v>1339</v>
      </c>
      <c r="C159" s="84">
        <v>9</v>
      </c>
    </row>
    <row r="160" spans="1:3" x14ac:dyDescent="0.25">
      <c r="A160" s="83">
        <v>23193</v>
      </c>
      <c r="B160" s="83" t="s">
        <v>1340</v>
      </c>
      <c r="C160" s="84">
        <v>9</v>
      </c>
    </row>
    <row r="161" spans="1:3" x14ac:dyDescent="0.25">
      <c r="A161" s="83">
        <v>23212</v>
      </c>
      <c r="B161" s="81" t="s">
        <v>234</v>
      </c>
      <c r="C161" s="84">
        <v>9.32</v>
      </c>
    </row>
    <row r="162" spans="1:3" x14ac:dyDescent="0.25">
      <c r="A162" s="83">
        <v>23213</v>
      </c>
      <c r="B162" s="81" t="s">
        <v>235</v>
      </c>
      <c r="C162" s="84">
        <v>9.39</v>
      </c>
    </row>
    <row r="163" spans="1:3" x14ac:dyDescent="0.25">
      <c r="A163" s="83">
        <v>23222</v>
      </c>
      <c r="B163" s="81" t="s">
        <v>236</v>
      </c>
      <c r="C163" s="84">
        <v>9.32</v>
      </c>
    </row>
    <row r="164" spans="1:3" x14ac:dyDescent="0.25">
      <c r="A164" s="83">
        <v>23223</v>
      </c>
      <c r="B164" s="81" t="s">
        <v>237</v>
      </c>
      <c r="C164" s="84">
        <v>9.39</v>
      </c>
    </row>
    <row r="165" spans="1:3" x14ac:dyDescent="0.25">
      <c r="A165" s="83">
        <v>23224</v>
      </c>
      <c r="B165" s="81" t="s">
        <v>238</v>
      </c>
      <c r="C165" s="84">
        <v>9.39</v>
      </c>
    </row>
    <row r="166" spans="1:3" x14ac:dyDescent="0.25">
      <c r="A166" s="83">
        <v>23282</v>
      </c>
      <c r="B166" s="81" t="s">
        <v>239</v>
      </c>
      <c r="C166" s="84">
        <v>9.32</v>
      </c>
    </row>
    <row r="167" spans="1:3" x14ac:dyDescent="0.25">
      <c r="A167" s="83">
        <v>23293</v>
      </c>
      <c r="B167" s="81" t="s">
        <v>240</v>
      </c>
      <c r="C167" s="84">
        <v>9.39</v>
      </c>
    </row>
    <row r="168" spans="1:3" x14ac:dyDescent="0.25">
      <c r="A168" s="83">
        <v>23294</v>
      </c>
      <c r="B168" s="81" t="s">
        <v>241</v>
      </c>
      <c r="C168" s="84">
        <v>9.39</v>
      </c>
    </row>
    <row r="169" spans="1:3" x14ac:dyDescent="0.25">
      <c r="A169" s="83">
        <v>23312</v>
      </c>
      <c r="B169" s="83" t="s">
        <v>1341</v>
      </c>
      <c r="C169" s="84">
        <v>7</v>
      </c>
    </row>
    <row r="170" spans="1:3" x14ac:dyDescent="0.25">
      <c r="A170" s="83">
        <v>23313</v>
      </c>
      <c r="B170" s="83" t="s">
        <v>1342</v>
      </c>
      <c r="C170" s="84">
        <v>9</v>
      </c>
    </row>
    <row r="171" spans="1:3" x14ac:dyDescent="0.25">
      <c r="A171" s="83">
        <v>23314</v>
      </c>
      <c r="B171" s="83" t="s">
        <v>1343</v>
      </c>
      <c r="C171" s="84">
        <v>9</v>
      </c>
    </row>
    <row r="172" spans="1:3" x14ac:dyDescent="0.25">
      <c r="A172" s="83">
        <v>23322</v>
      </c>
      <c r="B172" s="83" t="s">
        <v>1344</v>
      </c>
      <c r="C172" s="84">
        <v>7</v>
      </c>
    </row>
    <row r="173" spans="1:3" x14ac:dyDescent="0.25">
      <c r="A173" s="83">
        <v>23393</v>
      </c>
      <c r="B173" s="83" t="s">
        <v>1345</v>
      </c>
      <c r="C173" s="84">
        <v>9</v>
      </c>
    </row>
    <row r="174" spans="1:3" x14ac:dyDescent="0.25">
      <c r="A174" s="83">
        <v>23411</v>
      </c>
      <c r="B174" s="83" t="s">
        <v>1346</v>
      </c>
      <c r="C174" s="84">
        <v>7</v>
      </c>
    </row>
    <row r="175" spans="1:3" x14ac:dyDescent="0.25">
      <c r="A175" s="83">
        <v>23412</v>
      </c>
      <c r="B175" s="83" t="s">
        <v>1347</v>
      </c>
      <c r="C175" s="84">
        <v>7</v>
      </c>
    </row>
    <row r="176" spans="1:3" x14ac:dyDescent="0.25">
      <c r="A176" s="83">
        <v>23413</v>
      </c>
      <c r="B176" s="83" t="s">
        <v>1348</v>
      </c>
      <c r="C176" s="84">
        <v>9</v>
      </c>
    </row>
    <row r="177" spans="1:3" x14ac:dyDescent="0.25">
      <c r="A177" s="83">
        <v>23414</v>
      </c>
      <c r="B177" s="83" t="s">
        <v>1349</v>
      </c>
      <c r="C177" s="84">
        <v>9</v>
      </c>
    </row>
    <row r="178" spans="1:3" x14ac:dyDescent="0.25">
      <c r="A178" s="83">
        <v>23422</v>
      </c>
      <c r="B178" s="83" t="s">
        <v>1350</v>
      </c>
      <c r="C178" s="84">
        <v>7</v>
      </c>
    </row>
    <row r="179" spans="1:3" x14ac:dyDescent="0.25">
      <c r="A179" s="83">
        <v>23423</v>
      </c>
      <c r="B179" s="83" t="s">
        <v>1351</v>
      </c>
      <c r="C179" s="84">
        <v>9</v>
      </c>
    </row>
    <row r="180" spans="1:3" x14ac:dyDescent="0.25">
      <c r="A180" s="83">
        <v>23493</v>
      </c>
      <c r="B180" s="83" t="s">
        <v>1352</v>
      </c>
      <c r="C180" s="84">
        <v>9</v>
      </c>
    </row>
    <row r="181" spans="1:3" x14ac:dyDescent="0.25">
      <c r="A181" s="83">
        <v>24101</v>
      </c>
      <c r="B181" s="81" t="s">
        <v>242</v>
      </c>
      <c r="C181" s="84">
        <v>7.53</v>
      </c>
    </row>
    <row r="182" spans="1:3" x14ac:dyDescent="0.25">
      <c r="A182" s="83">
        <v>24112</v>
      </c>
      <c r="B182" s="81" t="s">
        <v>243</v>
      </c>
      <c r="C182" s="84">
        <v>9.07</v>
      </c>
    </row>
    <row r="183" spans="1:3" x14ac:dyDescent="0.25">
      <c r="A183" s="83">
        <v>24113</v>
      </c>
      <c r="B183" s="81" t="s">
        <v>244</v>
      </c>
      <c r="C183" s="84">
        <v>8.1</v>
      </c>
    </row>
    <row r="184" spans="1:3" x14ac:dyDescent="0.25">
      <c r="A184" s="83">
        <v>24114</v>
      </c>
      <c r="B184" s="83" t="s">
        <v>1353</v>
      </c>
      <c r="C184" s="84">
        <v>9</v>
      </c>
    </row>
    <row r="185" spans="1:3" x14ac:dyDescent="0.25">
      <c r="A185" s="83">
        <v>24122</v>
      </c>
      <c r="B185" s="81" t="s">
        <v>245</v>
      </c>
      <c r="C185" s="84">
        <v>9.07</v>
      </c>
    </row>
    <row r="186" spans="1:3" x14ac:dyDescent="0.25">
      <c r="A186" s="83">
        <v>24123</v>
      </c>
      <c r="B186" s="81" t="s">
        <v>246</v>
      </c>
      <c r="C186" s="84">
        <v>8.1</v>
      </c>
    </row>
    <row r="187" spans="1:3" x14ac:dyDescent="0.25">
      <c r="A187" s="83">
        <v>24124</v>
      </c>
      <c r="B187" s="83" t="s">
        <v>1354</v>
      </c>
      <c r="C187" s="84">
        <v>9</v>
      </c>
    </row>
    <row r="188" spans="1:3" x14ac:dyDescent="0.25">
      <c r="A188" s="83">
        <v>24132</v>
      </c>
      <c r="B188" s="81" t="s">
        <v>247</v>
      </c>
      <c r="C188" s="84">
        <v>9.07</v>
      </c>
    </row>
    <row r="189" spans="1:3" x14ac:dyDescent="0.25">
      <c r="A189" s="83">
        <v>24133</v>
      </c>
      <c r="B189" s="81" t="s">
        <v>248</v>
      </c>
      <c r="C189" s="84">
        <v>8.1</v>
      </c>
    </row>
    <row r="190" spans="1:3" x14ac:dyDescent="0.25">
      <c r="A190" s="83">
        <v>24134</v>
      </c>
      <c r="B190" s="83" t="s">
        <v>1355</v>
      </c>
      <c r="C190" s="84">
        <v>9</v>
      </c>
    </row>
    <row r="191" spans="1:3" x14ac:dyDescent="0.25">
      <c r="A191" s="83">
        <v>24142</v>
      </c>
      <c r="B191" s="81" t="s">
        <v>249</v>
      </c>
      <c r="C191" s="84">
        <v>9.07</v>
      </c>
    </row>
    <row r="192" spans="1:3" x14ac:dyDescent="0.25">
      <c r="A192" s="83">
        <v>24193</v>
      </c>
      <c r="B192" s="81" t="s">
        <v>250</v>
      </c>
      <c r="C192" s="84">
        <v>8.1</v>
      </c>
    </row>
    <row r="193" spans="1:3" x14ac:dyDescent="0.25">
      <c r="A193" s="83">
        <v>24201</v>
      </c>
      <c r="B193" s="81" t="s">
        <v>251</v>
      </c>
      <c r="C193" s="84">
        <v>7.53</v>
      </c>
    </row>
    <row r="194" spans="1:3" x14ac:dyDescent="0.25">
      <c r="A194" s="83">
        <v>24202</v>
      </c>
      <c r="B194" s="81" t="s">
        <v>252</v>
      </c>
      <c r="C194" s="84">
        <v>9.07</v>
      </c>
    </row>
    <row r="195" spans="1:3" x14ac:dyDescent="0.25">
      <c r="A195" s="83">
        <v>24203</v>
      </c>
      <c r="B195" s="81" t="s">
        <v>253</v>
      </c>
      <c r="C195" s="84">
        <v>8.1</v>
      </c>
    </row>
    <row r="196" spans="1:3" x14ac:dyDescent="0.25">
      <c r="A196" s="83">
        <v>24212</v>
      </c>
      <c r="B196" s="81" t="s">
        <v>254</v>
      </c>
      <c r="C196" s="84">
        <v>9.07</v>
      </c>
    </row>
    <row r="197" spans="1:3" x14ac:dyDescent="0.25">
      <c r="A197" s="83">
        <v>24222</v>
      </c>
      <c r="B197" s="81" t="s">
        <v>255</v>
      </c>
      <c r="C197" s="84">
        <v>9.07</v>
      </c>
    </row>
    <row r="198" spans="1:3" x14ac:dyDescent="0.25">
      <c r="A198" s="83">
        <v>24232</v>
      </c>
      <c r="B198" s="81" t="s">
        <v>256</v>
      </c>
      <c r="C198" s="84">
        <v>9.07</v>
      </c>
    </row>
    <row r="199" spans="1:3" x14ac:dyDescent="0.25">
      <c r="A199" s="83">
        <v>24233</v>
      </c>
      <c r="B199" s="81" t="s">
        <v>257</v>
      </c>
      <c r="C199" s="84">
        <v>10.6</v>
      </c>
    </row>
    <row r="200" spans="1:3" x14ac:dyDescent="0.25">
      <c r="A200" s="83">
        <v>24243</v>
      </c>
      <c r="B200" s="81" t="s">
        <v>258</v>
      </c>
      <c r="C200" s="84">
        <v>8.1</v>
      </c>
    </row>
    <row r="201" spans="1:3" x14ac:dyDescent="0.25">
      <c r="A201" s="83">
        <v>24244</v>
      </c>
      <c r="B201" s="83" t="s">
        <v>1356</v>
      </c>
      <c r="C201" s="84">
        <v>9</v>
      </c>
    </row>
    <row r="202" spans="1:3" x14ac:dyDescent="0.25">
      <c r="A202" s="83">
        <v>24293</v>
      </c>
      <c r="B202" s="81" t="s">
        <v>259</v>
      </c>
      <c r="C202" s="84">
        <v>8.1</v>
      </c>
    </row>
    <row r="203" spans="1:3" x14ac:dyDescent="0.25">
      <c r="A203" s="83">
        <v>24301</v>
      </c>
      <c r="B203" s="81" t="s">
        <v>260</v>
      </c>
      <c r="C203" s="84">
        <v>7.53</v>
      </c>
    </row>
    <row r="204" spans="1:3" x14ac:dyDescent="0.25">
      <c r="A204" s="83">
        <v>24302</v>
      </c>
      <c r="B204" s="81" t="s">
        <v>261</v>
      </c>
      <c r="C204" s="84">
        <v>9.07</v>
      </c>
    </row>
    <row r="205" spans="1:3" x14ac:dyDescent="0.25">
      <c r="A205" s="83">
        <v>24303</v>
      </c>
      <c r="B205" s="81" t="s">
        <v>262</v>
      </c>
      <c r="C205" s="84">
        <v>8.1</v>
      </c>
    </row>
    <row r="206" spans="1:3" x14ac:dyDescent="0.25">
      <c r="A206" s="83">
        <v>24304</v>
      </c>
      <c r="B206" s="83" t="s">
        <v>1357</v>
      </c>
      <c r="C206" s="84">
        <v>9</v>
      </c>
    </row>
    <row r="207" spans="1:3" x14ac:dyDescent="0.25">
      <c r="A207" s="83">
        <v>24382</v>
      </c>
      <c r="B207" s="81" t="s">
        <v>263</v>
      </c>
      <c r="C207" s="84">
        <v>9.07</v>
      </c>
    </row>
    <row r="208" spans="1:3" x14ac:dyDescent="0.25">
      <c r="A208" s="83">
        <v>24393</v>
      </c>
      <c r="B208" s="81" t="s">
        <v>264</v>
      </c>
      <c r="C208" s="84">
        <v>8.1</v>
      </c>
    </row>
    <row r="209" spans="1:3" x14ac:dyDescent="0.25">
      <c r="A209" s="83">
        <v>24411</v>
      </c>
      <c r="B209" s="81" t="s">
        <v>265</v>
      </c>
      <c r="C209" s="84">
        <v>7.53</v>
      </c>
    </row>
    <row r="210" spans="1:3" x14ac:dyDescent="0.25">
      <c r="A210" s="83">
        <v>24412</v>
      </c>
      <c r="B210" s="81" t="s">
        <v>266</v>
      </c>
      <c r="C210" s="84">
        <v>9.07</v>
      </c>
    </row>
    <row r="211" spans="1:3" x14ac:dyDescent="0.25">
      <c r="A211" s="83">
        <v>24413</v>
      </c>
      <c r="B211" s="81" t="s">
        <v>267</v>
      </c>
      <c r="C211" s="84">
        <v>8.1</v>
      </c>
    </row>
    <row r="212" spans="1:3" x14ac:dyDescent="0.25">
      <c r="A212" s="83">
        <v>24414</v>
      </c>
      <c r="B212" s="83" t="s">
        <v>1358</v>
      </c>
      <c r="C212" s="84">
        <v>9</v>
      </c>
    </row>
    <row r="213" spans="1:3" x14ac:dyDescent="0.25">
      <c r="A213" s="83">
        <v>24422</v>
      </c>
      <c r="B213" s="83" t="s">
        <v>1184</v>
      </c>
      <c r="C213" s="84">
        <v>9.41</v>
      </c>
    </row>
    <row r="214" spans="1:3" x14ac:dyDescent="0.25">
      <c r="A214" s="83">
        <v>24423</v>
      </c>
      <c r="B214" s="83" t="s">
        <v>1192</v>
      </c>
      <c r="C214" s="84">
        <v>16.55</v>
      </c>
    </row>
    <row r="215" spans="1:3" x14ac:dyDescent="0.25">
      <c r="A215" s="83">
        <v>24424</v>
      </c>
      <c r="B215" s="83" t="s">
        <v>1193</v>
      </c>
      <c r="C215" s="84">
        <v>16.55</v>
      </c>
    </row>
    <row r="216" spans="1:3" x14ac:dyDescent="0.25">
      <c r="A216" s="83">
        <v>24432</v>
      </c>
      <c r="B216" s="81" t="s">
        <v>268</v>
      </c>
      <c r="C216" s="84">
        <v>9.07</v>
      </c>
    </row>
    <row r="217" spans="1:3" x14ac:dyDescent="0.25">
      <c r="A217" s="83">
        <v>24493</v>
      </c>
      <c r="B217" s="81" t="s">
        <v>269</v>
      </c>
      <c r="C217" s="84">
        <v>8.1</v>
      </c>
    </row>
    <row r="218" spans="1:3" x14ac:dyDescent="0.25">
      <c r="A218" s="83">
        <v>24511</v>
      </c>
      <c r="B218" s="81" t="s">
        <v>270</v>
      </c>
      <c r="C218" s="84">
        <v>7.53</v>
      </c>
    </row>
    <row r="219" spans="1:3" x14ac:dyDescent="0.25">
      <c r="A219" s="83">
        <v>24512</v>
      </c>
      <c r="B219" s="81" t="s">
        <v>271</v>
      </c>
      <c r="C219" s="84">
        <v>9.07</v>
      </c>
    </row>
    <row r="220" spans="1:3" x14ac:dyDescent="0.25">
      <c r="A220" s="83">
        <v>24513</v>
      </c>
      <c r="B220" s="81" t="s">
        <v>272</v>
      </c>
      <c r="C220" s="84">
        <v>8.1</v>
      </c>
    </row>
    <row r="221" spans="1:3" x14ac:dyDescent="0.25">
      <c r="A221" s="83">
        <v>24514</v>
      </c>
      <c r="B221" s="83" t="s">
        <v>1359</v>
      </c>
      <c r="C221" s="84">
        <v>9</v>
      </c>
    </row>
    <row r="222" spans="1:3" x14ac:dyDescent="0.25">
      <c r="A222" s="83">
        <v>24522</v>
      </c>
      <c r="B222" s="81" t="s">
        <v>273</v>
      </c>
      <c r="C222" s="84">
        <v>9.07</v>
      </c>
    </row>
    <row r="223" spans="1:3" x14ac:dyDescent="0.25">
      <c r="A223" s="83">
        <v>24523</v>
      </c>
      <c r="B223" s="81" t="s">
        <v>274</v>
      </c>
      <c r="C223" s="84">
        <v>8.1</v>
      </c>
    </row>
    <row r="224" spans="1:3" x14ac:dyDescent="0.25">
      <c r="A224" s="83">
        <v>24524</v>
      </c>
      <c r="B224" s="83" t="s">
        <v>1360</v>
      </c>
      <c r="C224" s="84">
        <v>9</v>
      </c>
    </row>
    <row r="225" spans="1:3" x14ac:dyDescent="0.25">
      <c r="A225" s="83">
        <v>24532</v>
      </c>
      <c r="B225" s="81" t="s">
        <v>275</v>
      </c>
      <c r="C225" s="84">
        <v>9.07</v>
      </c>
    </row>
    <row r="226" spans="1:3" x14ac:dyDescent="0.25">
      <c r="A226" s="83">
        <v>24533</v>
      </c>
      <c r="B226" s="81" t="s">
        <v>276</v>
      </c>
      <c r="C226" s="84">
        <v>8.1</v>
      </c>
    </row>
    <row r="227" spans="1:3" x14ac:dyDescent="0.25">
      <c r="A227" s="83">
        <v>24593</v>
      </c>
      <c r="B227" s="81" t="s">
        <v>277</v>
      </c>
      <c r="C227" s="84">
        <v>8.1</v>
      </c>
    </row>
    <row r="228" spans="1:3" x14ac:dyDescent="0.25">
      <c r="A228" s="83">
        <v>25101</v>
      </c>
      <c r="B228" s="81" t="s">
        <v>278</v>
      </c>
      <c r="C228" s="84">
        <v>6.13</v>
      </c>
    </row>
    <row r="229" spans="1:3" x14ac:dyDescent="0.25">
      <c r="A229" s="83">
        <v>25102</v>
      </c>
      <c r="B229" s="81" t="s">
        <v>279</v>
      </c>
      <c r="C229" s="84">
        <v>11.01</v>
      </c>
    </row>
    <row r="230" spans="1:3" x14ac:dyDescent="0.25">
      <c r="A230" s="83">
        <v>25103</v>
      </c>
      <c r="B230" s="81" t="s">
        <v>280</v>
      </c>
      <c r="C230" s="84">
        <v>8.34</v>
      </c>
    </row>
    <row r="231" spans="1:3" x14ac:dyDescent="0.25">
      <c r="A231" s="83">
        <v>25104</v>
      </c>
      <c r="B231" s="81" t="s">
        <v>281</v>
      </c>
      <c r="C231" s="84">
        <v>8.34</v>
      </c>
    </row>
    <row r="232" spans="1:3" x14ac:dyDescent="0.25">
      <c r="A232" s="83">
        <v>25112</v>
      </c>
      <c r="B232" s="81" t="s">
        <v>282</v>
      </c>
      <c r="C232" s="84">
        <v>11.01</v>
      </c>
    </row>
    <row r="233" spans="1:3" x14ac:dyDescent="0.25">
      <c r="A233" s="83">
        <v>25122</v>
      </c>
      <c r="B233" s="81" t="s">
        <v>283</v>
      </c>
      <c r="C233" s="84">
        <v>11.01</v>
      </c>
    </row>
    <row r="234" spans="1:3" x14ac:dyDescent="0.25">
      <c r="A234" s="83">
        <v>25131</v>
      </c>
      <c r="B234" s="81" t="s">
        <v>284</v>
      </c>
      <c r="C234" s="84">
        <v>6.13</v>
      </c>
    </row>
    <row r="235" spans="1:3" x14ac:dyDescent="0.25">
      <c r="A235" s="83">
        <v>25132</v>
      </c>
      <c r="B235" s="81" t="s">
        <v>285</v>
      </c>
      <c r="C235" s="84">
        <v>11.01</v>
      </c>
    </row>
    <row r="236" spans="1:3" x14ac:dyDescent="0.25">
      <c r="A236" s="83">
        <v>25133</v>
      </c>
      <c r="B236" s="81" t="s">
        <v>286</v>
      </c>
      <c r="C236" s="84">
        <v>8.34</v>
      </c>
    </row>
    <row r="237" spans="1:3" x14ac:dyDescent="0.25">
      <c r="A237" s="83">
        <v>25134</v>
      </c>
      <c r="B237" s="81" t="s">
        <v>287</v>
      </c>
      <c r="C237" s="84">
        <v>8.34</v>
      </c>
    </row>
    <row r="238" spans="1:3" x14ac:dyDescent="0.25">
      <c r="A238" s="83">
        <v>25182</v>
      </c>
      <c r="B238" s="81" t="s">
        <v>288</v>
      </c>
      <c r="C238" s="84">
        <v>11.01</v>
      </c>
    </row>
    <row r="239" spans="1:3" x14ac:dyDescent="0.25">
      <c r="A239" s="83">
        <v>25183</v>
      </c>
      <c r="B239" s="81" t="s">
        <v>289</v>
      </c>
      <c r="C239" s="84">
        <v>8.34</v>
      </c>
    </row>
    <row r="240" spans="1:3" x14ac:dyDescent="0.25">
      <c r="A240" s="83">
        <v>25184</v>
      </c>
      <c r="B240" s="81" t="s">
        <v>290</v>
      </c>
      <c r="C240" s="84">
        <v>8.34</v>
      </c>
    </row>
    <row r="241" spans="1:3" x14ac:dyDescent="0.25">
      <c r="A241" s="83">
        <v>25193</v>
      </c>
      <c r="B241" s="81" t="s">
        <v>291</v>
      </c>
      <c r="C241" s="84">
        <v>8.34</v>
      </c>
    </row>
    <row r="242" spans="1:3" x14ac:dyDescent="0.25">
      <c r="A242" s="83">
        <v>25194</v>
      </c>
      <c r="B242" s="81" t="s">
        <v>292</v>
      </c>
      <c r="C242" s="84">
        <v>8.34</v>
      </c>
    </row>
    <row r="243" spans="1:3" x14ac:dyDescent="0.25">
      <c r="A243" s="83">
        <v>25201</v>
      </c>
      <c r="B243" s="81" t="s">
        <v>293</v>
      </c>
      <c r="C243" s="84">
        <v>6.13</v>
      </c>
    </row>
    <row r="244" spans="1:3" x14ac:dyDescent="0.25">
      <c r="A244" s="83">
        <v>25212</v>
      </c>
      <c r="B244" s="81" t="s">
        <v>294</v>
      </c>
      <c r="C244" s="84">
        <v>11.01</v>
      </c>
    </row>
    <row r="245" spans="1:3" x14ac:dyDescent="0.25">
      <c r="A245" s="83">
        <v>25213</v>
      </c>
      <c r="B245" s="81" t="s">
        <v>295</v>
      </c>
      <c r="C245" s="84">
        <v>8.34</v>
      </c>
    </row>
    <row r="246" spans="1:3" x14ac:dyDescent="0.25">
      <c r="A246" s="83">
        <v>25214</v>
      </c>
      <c r="B246" s="81" t="s">
        <v>296</v>
      </c>
      <c r="C246" s="84">
        <v>8.34</v>
      </c>
    </row>
    <row r="247" spans="1:3" x14ac:dyDescent="0.25">
      <c r="A247" s="83">
        <v>25222</v>
      </c>
      <c r="B247" s="81" t="s">
        <v>297</v>
      </c>
      <c r="C247" s="84">
        <v>11.01</v>
      </c>
    </row>
    <row r="248" spans="1:3" x14ac:dyDescent="0.25">
      <c r="A248" s="83">
        <v>25223</v>
      </c>
      <c r="B248" s="81" t="s">
        <v>298</v>
      </c>
      <c r="C248" s="84">
        <v>8.34</v>
      </c>
    </row>
    <row r="249" spans="1:3" x14ac:dyDescent="0.25">
      <c r="A249" s="83">
        <v>25224</v>
      </c>
      <c r="B249" s="81" t="s">
        <v>299</v>
      </c>
      <c r="C249" s="84">
        <v>8.34</v>
      </c>
    </row>
    <row r="250" spans="1:3" x14ac:dyDescent="0.25">
      <c r="A250" s="83">
        <v>25232</v>
      </c>
      <c r="B250" s="81" t="s">
        <v>300</v>
      </c>
      <c r="C250" s="84">
        <v>11.01</v>
      </c>
    </row>
    <row r="251" spans="1:3" x14ac:dyDescent="0.25">
      <c r="A251" s="83">
        <v>25233</v>
      </c>
      <c r="B251" s="81" t="s">
        <v>301</v>
      </c>
      <c r="C251" s="84">
        <v>8.34</v>
      </c>
    </row>
    <row r="252" spans="1:3" x14ac:dyDescent="0.25">
      <c r="A252" s="83">
        <v>25234</v>
      </c>
      <c r="B252" s="81" t="s">
        <v>302</v>
      </c>
      <c r="C252" s="84">
        <v>8.34</v>
      </c>
    </row>
    <row r="253" spans="1:3" x14ac:dyDescent="0.25">
      <c r="A253" s="83">
        <v>25242</v>
      </c>
      <c r="B253" s="81" t="s">
        <v>303</v>
      </c>
      <c r="C253" s="84">
        <v>11.01</v>
      </c>
    </row>
    <row r="254" spans="1:3" x14ac:dyDescent="0.25">
      <c r="A254" s="83">
        <v>25243</v>
      </c>
      <c r="B254" s="81" t="s">
        <v>304</v>
      </c>
      <c r="C254" s="84">
        <v>8.34</v>
      </c>
    </row>
    <row r="255" spans="1:3" x14ac:dyDescent="0.25">
      <c r="A255" s="83">
        <v>25244</v>
      </c>
      <c r="B255" s="81" t="s">
        <v>305</v>
      </c>
      <c r="C255" s="84">
        <v>8.34</v>
      </c>
    </row>
    <row r="256" spans="1:3" x14ac:dyDescent="0.25">
      <c r="A256" s="83">
        <v>25252</v>
      </c>
      <c r="B256" s="81" t="s">
        <v>306</v>
      </c>
      <c r="C256" s="84">
        <v>11.01</v>
      </c>
    </row>
    <row r="257" spans="1:3" x14ac:dyDescent="0.25">
      <c r="A257" s="83">
        <v>25253</v>
      </c>
      <c r="B257" s="81" t="s">
        <v>307</v>
      </c>
      <c r="C257" s="84">
        <v>8.34</v>
      </c>
    </row>
    <row r="258" spans="1:3" x14ac:dyDescent="0.25">
      <c r="A258" s="83">
        <v>25254</v>
      </c>
      <c r="B258" s="81" t="s">
        <v>308</v>
      </c>
      <c r="C258" s="84">
        <v>8.34</v>
      </c>
    </row>
    <row r="259" spans="1:3" x14ac:dyDescent="0.25">
      <c r="A259" s="83">
        <v>25293</v>
      </c>
      <c r="B259" s="81" t="s">
        <v>309</v>
      </c>
      <c r="C259" s="84">
        <v>8.34</v>
      </c>
    </row>
    <row r="260" spans="1:3" x14ac:dyDescent="0.25">
      <c r="A260" s="83">
        <v>25294</v>
      </c>
      <c r="B260" s="81" t="s">
        <v>310</v>
      </c>
      <c r="C260" s="84">
        <v>8.34</v>
      </c>
    </row>
    <row r="261" spans="1:3" x14ac:dyDescent="0.25">
      <c r="A261" s="83">
        <v>26102</v>
      </c>
      <c r="B261" s="81" t="s">
        <v>311</v>
      </c>
      <c r="C261" s="84">
        <v>9.26</v>
      </c>
    </row>
    <row r="262" spans="1:3" x14ac:dyDescent="0.25">
      <c r="A262" s="83">
        <v>26112</v>
      </c>
      <c r="B262" s="81" t="s">
        <v>312</v>
      </c>
      <c r="C262" s="84">
        <v>9.26</v>
      </c>
    </row>
    <row r="263" spans="1:3" x14ac:dyDescent="0.25">
      <c r="A263" s="83">
        <v>26113</v>
      </c>
      <c r="B263" s="81" t="s">
        <v>313</v>
      </c>
      <c r="C263" s="84">
        <v>8.4700000000000006</v>
      </c>
    </row>
    <row r="264" spans="1:3" x14ac:dyDescent="0.25">
      <c r="A264" s="83">
        <v>26114</v>
      </c>
      <c r="B264" s="81" t="s">
        <v>314</v>
      </c>
      <c r="C264" s="84">
        <v>8.4700000000000006</v>
      </c>
    </row>
    <row r="265" spans="1:3" x14ac:dyDescent="0.25">
      <c r="A265" s="83">
        <v>26122</v>
      </c>
      <c r="B265" s="81" t="s">
        <v>315</v>
      </c>
      <c r="C265" s="84">
        <v>9.26</v>
      </c>
    </row>
    <row r="266" spans="1:3" x14ac:dyDescent="0.25">
      <c r="A266" s="83">
        <v>26123</v>
      </c>
      <c r="B266" s="81" t="s">
        <v>316</v>
      </c>
      <c r="C266" s="84">
        <v>8.4700000000000006</v>
      </c>
    </row>
    <row r="267" spans="1:3" x14ac:dyDescent="0.25">
      <c r="A267" s="83">
        <v>26124</v>
      </c>
      <c r="B267" s="81" t="s">
        <v>317</v>
      </c>
      <c r="C267" s="84">
        <v>8.4700000000000006</v>
      </c>
    </row>
    <row r="268" spans="1:3" x14ac:dyDescent="0.25">
      <c r="A268" s="83">
        <v>26193</v>
      </c>
      <c r="B268" s="81" t="s">
        <v>318</v>
      </c>
      <c r="C268" s="84">
        <v>8.4700000000000006</v>
      </c>
    </row>
    <row r="269" spans="1:3" x14ac:dyDescent="0.25">
      <c r="A269" s="83">
        <v>26212</v>
      </c>
      <c r="B269" s="81" t="s">
        <v>319</v>
      </c>
      <c r="C269" s="84">
        <v>9.26</v>
      </c>
    </row>
    <row r="270" spans="1:3" x14ac:dyDescent="0.25">
      <c r="A270" s="83">
        <v>26222</v>
      </c>
      <c r="B270" s="81" t="s">
        <v>320</v>
      </c>
      <c r="C270" s="84">
        <v>9.26</v>
      </c>
    </row>
    <row r="271" spans="1:3" x14ac:dyDescent="0.25">
      <c r="A271" s="83">
        <v>26223</v>
      </c>
      <c r="B271" s="81" t="s">
        <v>321</v>
      </c>
      <c r="C271" s="84">
        <v>8.4700000000000006</v>
      </c>
    </row>
    <row r="272" spans="1:3" x14ac:dyDescent="0.25">
      <c r="A272" s="83">
        <v>26232</v>
      </c>
      <c r="B272" s="81" t="s">
        <v>322</v>
      </c>
      <c r="C272" s="84">
        <v>9.26</v>
      </c>
    </row>
    <row r="273" spans="1:3" x14ac:dyDescent="0.25">
      <c r="A273" s="83">
        <v>26233</v>
      </c>
      <c r="B273" s="81" t="s">
        <v>323</v>
      </c>
      <c r="C273" s="84">
        <v>8.4700000000000006</v>
      </c>
    </row>
    <row r="274" spans="1:3" x14ac:dyDescent="0.25">
      <c r="A274" s="83">
        <v>26234</v>
      </c>
      <c r="B274" s="81" t="s">
        <v>324</v>
      </c>
      <c r="C274" s="84">
        <v>9.0399999999999991</v>
      </c>
    </row>
    <row r="275" spans="1:3" x14ac:dyDescent="0.25">
      <c r="A275" s="83">
        <v>26242</v>
      </c>
      <c r="B275" s="81" t="s">
        <v>325</v>
      </c>
      <c r="C275" s="84">
        <v>9.26</v>
      </c>
    </row>
    <row r="276" spans="1:3" x14ac:dyDescent="0.25">
      <c r="A276" s="83">
        <v>26243</v>
      </c>
      <c r="B276" s="81" t="s">
        <v>326</v>
      </c>
      <c r="C276" s="84">
        <v>8.4700000000000006</v>
      </c>
    </row>
    <row r="277" spans="1:3" x14ac:dyDescent="0.25">
      <c r="A277" s="83">
        <v>26244</v>
      </c>
      <c r="B277" s="81" t="s">
        <v>327</v>
      </c>
      <c r="C277" s="84">
        <v>8.4700000000000006</v>
      </c>
    </row>
    <row r="278" spans="1:3" x14ac:dyDescent="0.25">
      <c r="A278" s="83">
        <v>26252</v>
      </c>
      <c r="B278" s="81" t="s">
        <v>328</v>
      </c>
      <c r="C278" s="84">
        <v>9.26</v>
      </c>
    </row>
    <row r="279" spans="1:3" x14ac:dyDescent="0.25">
      <c r="A279" s="83">
        <v>26253</v>
      </c>
      <c r="B279" s="81" t="s">
        <v>329</v>
      </c>
      <c r="C279" s="84">
        <v>8.4700000000000006</v>
      </c>
    </row>
    <row r="280" spans="1:3" x14ac:dyDescent="0.25">
      <c r="A280" s="83">
        <v>26262</v>
      </c>
      <c r="B280" s="81" t="s">
        <v>330</v>
      </c>
      <c r="C280" s="84">
        <v>9.26</v>
      </c>
    </row>
    <row r="281" spans="1:3" x14ac:dyDescent="0.25">
      <c r="A281" s="83">
        <v>26263</v>
      </c>
      <c r="B281" s="81" t="s">
        <v>331</v>
      </c>
      <c r="C281" s="84">
        <v>8.4700000000000006</v>
      </c>
    </row>
    <row r="282" spans="1:3" x14ac:dyDescent="0.25">
      <c r="A282" s="83">
        <v>26264</v>
      </c>
      <c r="B282" s="81" t="s">
        <v>332</v>
      </c>
      <c r="C282" s="84">
        <v>8.4700000000000006</v>
      </c>
    </row>
    <row r="283" spans="1:3" x14ac:dyDescent="0.25">
      <c r="A283" s="83">
        <v>26293</v>
      </c>
      <c r="B283" s="81" t="s">
        <v>333</v>
      </c>
      <c r="C283" s="84">
        <v>8.4700000000000006</v>
      </c>
    </row>
    <row r="284" spans="1:3" x14ac:dyDescent="0.25">
      <c r="A284" s="83">
        <v>26301</v>
      </c>
      <c r="B284" s="83" t="s">
        <v>1361</v>
      </c>
      <c r="C284" s="84">
        <v>7</v>
      </c>
    </row>
    <row r="285" spans="1:3" x14ac:dyDescent="0.25">
      <c r="A285" s="83">
        <v>26302</v>
      </c>
      <c r="B285" s="81" t="s">
        <v>334</v>
      </c>
      <c r="C285" s="84">
        <v>9.26</v>
      </c>
    </row>
    <row r="286" spans="1:3" x14ac:dyDescent="0.25">
      <c r="A286" s="83">
        <v>26303</v>
      </c>
      <c r="B286" s="81" t="s">
        <v>335</v>
      </c>
      <c r="C286" s="84">
        <v>8.4700000000000006</v>
      </c>
    </row>
    <row r="287" spans="1:3" x14ac:dyDescent="0.25">
      <c r="A287" s="83">
        <v>26304</v>
      </c>
      <c r="B287" s="81" t="s">
        <v>336</v>
      </c>
      <c r="C287" s="84">
        <v>8.4700000000000006</v>
      </c>
    </row>
    <row r="288" spans="1:3" x14ac:dyDescent="0.25">
      <c r="A288" s="83">
        <v>26312</v>
      </c>
      <c r="B288" s="81" t="s">
        <v>337</v>
      </c>
      <c r="C288" s="84">
        <v>9.26</v>
      </c>
    </row>
    <row r="289" spans="1:3" x14ac:dyDescent="0.25">
      <c r="A289" s="83">
        <v>26313</v>
      </c>
      <c r="B289" s="81" t="s">
        <v>338</v>
      </c>
      <c r="C289" s="84">
        <v>8.4700000000000006</v>
      </c>
    </row>
    <row r="290" spans="1:3" x14ac:dyDescent="0.25">
      <c r="A290" s="83">
        <v>26314</v>
      </c>
      <c r="B290" s="81" t="s">
        <v>339</v>
      </c>
      <c r="C290" s="84">
        <v>8.4700000000000006</v>
      </c>
    </row>
    <row r="291" spans="1:3" x14ac:dyDescent="0.25">
      <c r="A291" s="83">
        <v>26322</v>
      </c>
      <c r="B291" s="81" t="s">
        <v>340</v>
      </c>
      <c r="C291" s="84">
        <v>9.26</v>
      </c>
    </row>
    <row r="292" spans="1:3" x14ac:dyDescent="0.25">
      <c r="A292" s="83">
        <v>26323</v>
      </c>
      <c r="B292" s="81" t="s">
        <v>341</v>
      </c>
      <c r="C292" s="84">
        <v>8.4700000000000006</v>
      </c>
    </row>
    <row r="293" spans="1:3" x14ac:dyDescent="0.25">
      <c r="A293" s="83">
        <v>26324</v>
      </c>
      <c r="B293" s="81" t="s">
        <v>342</v>
      </c>
      <c r="C293" s="84">
        <v>8.4700000000000006</v>
      </c>
    </row>
    <row r="294" spans="1:3" x14ac:dyDescent="0.25">
      <c r="A294" s="83">
        <v>26332</v>
      </c>
      <c r="B294" s="81" t="s">
        <v>343</v>
      </c>
      <c r="C294" s="84">
        <v>9.26</v>
      </c>
    </row>
    <row r="295" spans="1:3" x14ac:dyDescent="0.25">
      <c r="A295" s="83">
        <v>26333</v>
      </c>
      <c r="B295" s="81" t="s">
        <v>344</v>
      </c>
      <c r="C295" s="84">
        <v>8.4700000000000006</v>
      </c>
    </row>
    <row r="296" spans="1:3" x14ac:dyDescent="0.25">
      <c r="A296" s="83">
        <v>26334</v>
      </c>
      <c r="B296" s="81" t="s">
        <v>345</v>
      </c>
      <c r="C296" s="84">
        <v>8.4700000000000006</v>
      </c>
    </row>
    <row r="297" spans="1:3" x14ac:dyDescent="0.25">
      <c r="A297" s="83">
        <v>26382</v>
      </c>
      <c r="B297" s="81" t="s">
        <v>346</v>
      </c>
      <c r="C297" s="84">
        <v>9.26</v>
      </c>
    </row>
    <row r="298" spans="1:3" x14ac:dyDescent="0.25">
      <c r="A298" s="83">
        <v>26383</v>
      </c>
      <c r="B298" s="81" t="s">
        <v>347</v>
      </c>
      <c r="C298" s="84">
        <v>8.4700000000000006</v>
      </c>
    </row>
    <row r="299" spans="1:3" x14ac:dyDescent="0.25">
      <c r="A299" s="83">
        <v>26384</v>
      </c>
      <c r="B299" s="81" t="s">
        <v>348</v>
      </c>
      <c r="C299" s="84">
        <v>8.4700000000000006</v>
      </c>
    </row>
    <row r="300" spans="1:3" x14ac:dyDescent="0.25">
      <c r="A300" s="83">
        <v>26393</v>
      </c>
      <c r="B300" s="81" t="s">
        <v>349</v>
      </c>
      <c r="C300" s="84">
        <v>8.4700000000000006</v>
      </c>
    </row>
    <row r="301" spans="1:3" x14ac:dyDescent="0.25">
      <c r="A301" s="83">
        <v>27103</v>
      </c>
      <c r="B301" s="81" t="s">
        <v>350</v>
      </c>
      <c r="C301" s="84">
        <v>12.25</v>
      </c>
    </row>
    <row r="302" spans="1:3" x14ac:dyDescent="0.25">
      <c r="A302" s="83">
        <v>27104</v>
      </c>
      <c r="B302" s="81" t="s">
        <v>351</v>
      </c>
      <c r="C302" s="84">
        <v>12.25</v>
      </c>
    </row>
    <row r="303" spans="1:3" x14ac:dyDescent="0.25">
      <c r="A303" s="83">
        <v>27182</v>
      </c>
      <c r="B303" s="81" t="s">
        <v>352</v>
      </c>
      <c r="C303" s="84">
        <v>11.12</v>
      </c>
    </row>
    <row r="304" spans="1:3" x14ac:dyDescent="0.25">
      <c r="A304" s="83">
        <v>27183</v>
      </c>
      <c r="B304" s="81" t="s">
        <v>353</v>
      </c>
      <c r="C304" s="84">
        <v>12.25</v>
      </c>
    </row>
    <row r="305" spans="1:3" x14ac:dyDescent="0.25">
      <c r="A305" s="83">
        <v>27184</v>
      </c>
      <c r="B305" s="81" t="s">
        <v>354</v>
      </c>
      <c r="C305" s="84">
        <v>12.25</v>
      </c>
    </row>
    <row r="306" spans="1:3" x14ac:dyDescent="0.25">
      <c r="A306" s="83">
        <v>27194</v>
      </c>
      <c r="B306" s="83" t="s">
        <v>355</v>
      </c>
      <c r="C306" s="84">
        <v>12.25</v>
      </c>
    </row>
    <row r="307" spans="1:3" x14ac:dyDescent="0.25">
      <c r="A307" s="83">
        <v>27212</v>
      </c>
      <c r="B307" s="83" t="s">
        <v>356</v>
      </c>
      <c r="C307" s="84">
        <v>11.12</v>
      </c>
    </row>
    <row r="308" spans="1:3" x14ac:dyDescent="0.25">
      <c r="A308" s="83">
        <v>27223</v>
      </c>
      <c r="B308" s="83" t="s">
        <v>357</v>
      </c>
      <c r="C308" s="84">
        <v>12.25</v>
      </c>
    </row>
    <row r="309" spans="1:3" x14ac:dyDescent="0.25">
      <c r="A309" s="83">
        <v>27224</v>
      </c>
      <c r="B309" s="83" t="s">
        <v>358</v>
      </c>
      <c r="C309" s="84">
        <v>12.25</v>
      </c>
    </row>
    <row r="310" spans="1:3" x14ac:dyDescent="0.25">
      <c r="A310" s="83">
        <v>27232</v>
      </c>
      <c r="B310" s="83" t="s">
        <v>359</v>
      </c>
      <c r="C310" s="84">
        <v>11.12</v>
      </c>
    </row>
    <row r="311" spans="1:3" x14ac:dyDescent="0.25">
      <c r="A311" s="83">
        <v>27282</v>
      </c>
      <c r="B311" s="83" t="s">
        <v>360</v>
      </c>
      <c r="C311" s="84">
        <v>11.12</v>
      </c>
    </row>
    <row r="312" spans="1:3" x14ac:dyDescent="0.25">
      <c r="A312" s="83">
        <v>27283</v>
      </c>
      <c r="B312" s="83" t="s">
        <v>361</v>
      </c>
      <c r="C312" s="84">
        <v>12.25</v>
      </c>
    </row>
    <row r="313" spans="1:3" x14ac:dyDescent="0.25">
      <c r="A313" s="83">
        <v>27284</v>
      </c>
      <c r="B313" s="83" t="s">
        <v>362</v>
      </c>
      <c r="C313" s="84">
        <v>12.25</v>
      </c>
    </row>
    <row r="314" spans="1:3" x14ac:dyDescent="0.25">
      <c r="A314" s="83">
        <v>27293</v>
      </c>
      <c r="B314" s="83" t="s">
        <v>363</v>
      </c>
      <c r="C314" s="84">
        <v>12.25</v>
      </c>
    </row>
    <row r="315" spans="1:3" x14ac:dyDescent="0.25">
      <c r="A315" s="83">
        <v>27294</v>
      </c>
      <c r="B315" s="83" t="s">
        <v>364</v>
      </c>
      <c r="C315" s="84">
        <v>12.25</v>
      </c>
    </row>
    <row r="316" spans="1:3" x14ac:dyDescent="0.25">
      <c r="A316" s="83">
        <v>27302</v>
      </c>
      <c r="B316" s="83" t="s">
        <v>365</v>
      </c>
      <c r="C316" s="84">
        <v>11.12</v>
      </c>
    </row>
    <row r="317" spans="1:3" x14ac:dyDescent="0.25">
      <c r="A317" s="83">
        <v>27303</v>
      </c>
      <c r="B317" s="83" t="s">
        <v>366</v>
      </c>
      <c r="C317" s="84">
        <v>12.25</v>
      </c>
    </row>
    <row r="318" spans="1:3" x14ac:dyDescent="0.25">
      <c r="A318" s="83">
        <v>27304</v>
      </c>
      <c r="B318" s="83" t="s">
        <v>367</v>
      </c>
      <c r="C318" s="84">
        <v>12.25</v>
      </c>
    </row>
    <row r="319" spans="1:3" x14ac:dyDescent="0.25">
      <c r="A319" s="83">
        <v>27312</v>
      </c>
      <c r="B319" s="83" t="s">
        <v>368</v>
      </c>
      <c r="C319" s="84">
        <v>11.12</v>
      </c>
    </row>
    <row r="320" spans="1:3" x14ac:dyDescent="0.25">
      <c r="A320" s="83">
        <v>27313</v>
      </c>
      <c r="B320" s="83" t="s">
        <v>369</v>
      </c>
      <c r="C320" s="84">
        <v>12.25</v>
      </c>
    </row>
    <row r="321" spans="1:3" x14ac:dyDescent="0.25">
      <c r="A321" s="83">
        <v>27314</v>
      </c>
      <c r="B321" s="83" t="s">
        <v>370</v>
      </c>
      <c r="C321" s="84">
        <v>12.25</v>
      </c>
    </row>
    <row r="322" spans="1:3" x14ac:dyDescent="0.25">
      <c r="A322" s="83">
        <v>27393</v>
      </c>
      <c r="B322" s="83" t="s">
        <v>371</v>
      </c>
      <c r="C322" s="84">
        <v>12.25</v>
      </c>
    </row>
    <row r="323" spans="1:3" x14ac:dyDescent="0.25">
      <c r="A323" s="83">
        <v>27394</v>
      </c>
      <c r="B323" s="83" t="s">
        <v>372</v>
      </c>
      <c r="C323" s="84">
        <v>12.25</v>
      </c>
    </row>
    <row r="324" spans="1:3" x14ac:dyDescent="0.25">
      <c r="A324" s="83">
        <v>28101</v>
      </c>
      <c r="B324" s="83" t="s">
        <v>373</v>
      </c>
      <c r="C324" s="84">
        <v>7.35</v>
      </c>
    </row>
    <row r="325" spans="1:3" x14ac:dyDescent="0.25">
      <c r="A325" s="83">
        <v>28102</v>
      </c>
      <c r="B325" s="83" t="s">
        <v>374</v>
      </c>
      <c r="C325" s="84">
        <v>7.35</v>
      </c>
    </row>
    <row r="326" spans="1:3" x14ac:dyDescent="0.25">
      <c r="A326" s="83">
        <v>28103</v>
      </c>
      <c r="B326" s="83" t="s">
        <v>375</v>
      </c>
      <c r="C326" s="84">
        <v>7.35</v>
      </c>
    </row>
    <row r="327" spans="1:3" x14ac:dyDescent="0.25">
      <c r="A327" s="83">
        <v>28104</v>
      </c>
      <c r="B327" s="83" t="s">
        <v>376</v>
      </c>
      <c r="C327" s="84">
        <v>7.35</v>
      </c>
    </row>
    <row r="328" spans="1:3" x14ac:dyDescent="0.25">
      <c r="A328" s="83">
        <v>28112</v>
      </c>
      <c r="B328" s="83" t="s">
        <v>377</v>
      </c>
      <c r="C328" s="84">
        <v>7.35</v>
      </c>
    </row>
    <row r="329" spans="1:3" x14ac:dyDescent="0.25">
      <c r="A329" s="83">
        <v>28113</v>
      </c>
      <c r="B329" s="83" t="s">
        <v>378</v>
      </c>
      <c r="C329" s="84">
        <v>7.35</v>
      </c>
    </row>
    <row r="330" spans="1:3" x14ac:dyDescent="0.25">
      <c r="A330" s="83">
        <v>28114</v>
      </c>
      <c r="B330" s="83" t="s">
        <v>379</v>
      </c>
      <c r="C330" s="84">
        <v>7.35</v>
      </c>
    </row>
    <row r="331" spans="1:3" x14ac:dyDescent="0.25">
      <c r="A331" s="83">
        <v>28122</v>
      </c>
      <c r="B331" s="83" t="s">
        <v>380</v>
      </c>
      <c r="C331" s="84">
        <v>7.35</v>
      </c>
    </row>
    <row r="332" spans="1:3" x14ac:dyDescent="0.25">
      <c r="A332" s="83">
        <v>28123</v>
      </c>
      <c r="B332" s="83" t="s">
        <v>381</v>
      </c>
      <c r="C332" s="84">
        <v>7.35</v>
      </c>
    </row>
    <row r="333" spans="1:3" x14ac:dyDescent="0.25">
      <c r="A333" s="83">
        <v>28132</v>
      </c>
      <c r="B333" s="83" t="s">
        <v>382</v>
      </c>
      <c r="C333" s="84">
        <v>7.35</v>
      </c>
    </row>
    <row r="334" spans="1:3" x14ac:dyDescent="0.25">
      <c r="A334" s="83">
        <v>28133</v>
      </c>
      <c r="B334" s="83" t="s">
        <v>383</v>
      </c>
      <c r="C334" s="84">
        <v>7.35</v>
      </c>
    </row>
    <row r="335" spans="1:3" x14ac:dyDescent="0.25">
      <c r="A335" s="83">
        <v>28142</v>
      </c>
      <c r="B335" s="83" t="s">
        <v>384</v>
      </c>
      <c r="C335" s="84">
        <v>7.35</v>
      </c>
    </row>
    <row r="336" spans="1:3" x14ac:dyDescent="0.25">
      <c r="A336" s="83">
        <v>28143</v>
      </c>
      <c r="B336" s="83" t="s">
        <v>385</v>
      </c>
      <c r="C336" s="84">
        <v>7.35</v>
      </c>
    </row>
    <row r="337" spans="1:3" x14ac:dyDescent="0.25">
      <c r="A337" s="83">
        <v>28193</v>
      </c>
      <c r="B337" s="83" t="s">
        <v>386</v>
      </c>
      <c r="C337" s="84">
        <v>7.35</v>
      </c>
    </row>
    <row r="338" spans="1:3" x14ac:dyDescent="0.25">
      <c r="A338" s="83">
        <v>28194</v>
      </c>
      <c r="B338" s="83" t="s">
        <v>387</v>
      </c>
      <c r="C338" s="84">
        <v>7.35</v>
      </c>
    </row>
    <row r="339" spans="1:3" x14ac:dyDescent="0.25">
      <c r="A339" s="83">
        <v>28212</v>
      </c>
      <c r="B339" s="83" t="s">
        <v>388</v>
      </c>
      <c r="C339" s="84">
        <v>7.35</v>
      </c>
    </row>
    <row r="340" spans="1:3" x14ac:dyDescent="0.25">
      <c r="A340" s="83">
        <v>28213</v>
      </c>
      <c r="B340" s="83" t="s">
        <v>389</v>
      </c>
      <c r="C340" s="84">
        <v>7.35</v>
      </c>
    </row>
    <row r="341" spans="1:3" x14ac:dyDescent="0.25">
      <c r="A341" s="83">
        <v>28214</v>
      </c>
      <c r="B341" s="83" t="s">
        <v>390</v>
      </c>
      <c r="C341" s="84">
        <v>7.35</v>
      </c>
    </row>
    <row r="342" spans="1:3" x14ac:dyDescent="0.25">
      <c r="A342" s="83">
        <v>28221</v>
      </c>
      <c r="B342" s="83" t="s">
        <v>391</v>
      </c>
      <c r="C342" s="84">
        <v>7.35</v>
      </c>
    </row>
    <row r="343" spans="1:3" x14ac:dyDescent="0.25">
      <c r="A343" s="83">
        <v>28222</v>
      </c>
      <c r="B343" s="83" t="s">
        <v>392</v>
      </c>
      <c r="C343" s="84">
        <v>7.35</v>
      </c>
    </row>
    <row r="344" spans="1:3" x14ac:dyDescent="0.25">
      <c r="A344" s="83">
        <v>28223</v>
      </c>
      <c r="B344" s="83" t="s">
        <v>393</v>
      </c>
      <c r="C344" s="84">
        <v>7.35</v>
      </c>
    </row>
    <row r="345" spans="1:3" x14ac:dyDescent="0.25">
      <c r="A345" s="83">
        <v>28224</v>
      </c>
      <c r="B345" s="83" t="s">
        <v>394</v>
      </c>
      <c r="C345" s="84">
        <v>7.35</v>
      </c>
    </row>
    <row r="346" spans="1:3" x14ac:dyDescent="0.25">
      <c r="A346" s="83">
        <v>28232</v>
      </c>
      <c r="B346" s="83" t="s">
        <v>395</v>
      </c>
      <c r="C346" s="84">
        <v>7.35</v>
      </c>
    </row>
    <row r="347" spans="1:3" x14ac:dyDescent="0.25">
      <c r="A347" s="83">
        <v>28242</v>
      </c>
      <c r="B347" s="83" t="s">
        <v>396</v>
      </c>
      <c r="C347" s="84">
        <v>7.35</v>
      </c>
    </row>
    <row r="348" spans="1:3" x14ac:dyDescent="0.25">
      <c r="A348" s="83">
        <v>28293</v>
      </c>
      <c r="B348" s="83" t="s">
        <v>397</v>
      </c>
      <c r="C348" s="84">
        <v>7.35</v>
      </c>
    </row>
    <row r="349" spans="1:3" x14ac:dyDescent="0.25">
      <c r="A349" s="83">
        <v>28294</v>
      </c>
      <c r="B349" s="83" t="s">
        <v>398</v>
      </c>
      <c r="C349" s="84">
        <v>7.35</v>
      </c>
    </row>
    <row r="350" spans="1:3" x14ac:dyDescent="0.25">
      <c r="A350" s="83">
        <v>28301</v>
      </c>
      <c r="B350" s="83" t="s">
        <v>399</v>
      </c>
      <c r="C350" s="84">
        <v>7.35</v>
      </c>
    </row>
    <row r="351" spans="1:3" x14ac:dyDescent="0.25">
      <c r="A351" s="83">
        <v>28312</v>
      </c>
      <c r="B351" s="83" t="s">
        <v>400</v>
      </c>
      <c r="C351" s="84">
        <v>7.35</v>
      </c>
    </row>
    <row r="352" spans="1:3" x14ac:dyDescent="0.25">
      <c r="A352" s="83">
        <v>28313</v>
      </c>
      <c r="B352" s="83" t="s">
        <v>401</v>
      </c>
      <c r="C352" s="84">
        <v>7.35</v>
      </c>
    </row>
    <row r="353" spans="1:3" x14ac:dyDescent="0.25">
      <c r="A353" s="83">
        <v>28314</v>
      </c>
      <c r="B353" s="83" t="s">
        <v>402</v>
      </c>
      <c r="C353" s="84">
        <v>7.35</v>
      </c>
    </row>
    <row r="354" spans="1:3" x14ac:dyDescent="0.25">
      <c r="A354" s="83">
        <v>28322</v>
      </c>
      <c r="B354" s="83" t="s">
        <v>403</v>
      </c>
      <c r="C354" s="84">
        <v>7.35</v>
      </c>
    </row>
    <row r="355" spans="1:3" x14ac:dyDescent="0.25">
      <c r="A355" s="83">
        <v>28332</v>
      </c>
      <c r="B355" s="83" t="s">
        <v>404</v>
      </c>
      <c r="C355" s="84">
        <v>7.35</v>
      </c>
    </row>
    <row r="356" spans="1:3" x14ac:dyDescent="0.25">
      <c r="A356" s="83">
        <v>28333</v>
      </c>
      <c r="B356" s="83" t="s">
        <v>405</v>
      </c>
      <c r="C356" s="84">
        <v>7.35</v>
      </c>
    </row>
    <row r="357" spans="1:3" x14ac:dyDescent="0.25">
      <c r="A357" s="83">
        <v>28342</v>
      </c>
      <c r="B357" s="83" t="s">
        <v>406</v>
      </c>
      <c r="C357" s="84">
        <v>7.35</v>
      </c>
    </row>
    <row r="358" spans="1:3" x14ac:dyDescent="0.25">
      <c r="A358" s="83">
        <v>28343</v>
      </c>
      <c r="B358" s="83" t="s">
        <v>407</v>
      </c>
      <c r="C358" s="84">
        <v>7.35</v>
      </c>
    </row>
    <row r="359" spans="1:3" x14ac:dyDescent="0.25">
      <c r="A359" s="83">
        <v>28393</v>
      </c>
      <c r="B359" s="83" t="s">
        <v>408</v>
      </c>
      <c r="C359" s="84">
        <v>7.35</v>
      </c>
    </row>
    <row r="360" spans="1:3" x14ac:dyDescent="0.25">
      <c r="A360" s="83">
        <v>28394</v>
      </c>
      <c r="B360" s="83" t="s">
        <v>409</v>
      </c>
      <c r="C360" s="84">
        <v>7.35</v>
      </c>
    </row>
    <row r="361" spans="1:3" x14ac:dyDescent="0.25">
      <c r="A361" s="83">
        <v>29102</v>
      </c>
      <c r="B361" s="83" t="s">
        <v>410</v>
      </c>
      <c r="C361" s="84">
        <v>6.66</v>
      </c>
    </row>
    <row r="362" spans="1:3" x14ac:dyDescent="0.25">
      <c r="A362" s="83">
        <v>29103</v>
      </c>
      <c r="B362" s="83" t="s">
        <v>1362</v>
      </c>
      <c r="C362" s="84">
        <v>9</v>
      </c>
    </row>
    <row r="363" spans="1:3" x14ac:dyDescent="0.25">
      <c r="A363" s="83">
        <v>29104</v>
      </c>
      <c r="B363" s="83" t="s">
        <v>1363</v>
      </c>
      <c r="C363" s="84">
        <v>9</v>
      </c>
    </row>
    <row r="364" spans="1:3" x14ac:dyDescent="0.25">
      <c r="A364" s="83">
        <v>29112</v>
      </c>
      <c r="B364" s="83" t="s">
        <v>411</v>
      </c>
      <c r="C364" s="84">
        <v>6.66</v>
      </c>
    </row>
    <row r="365" spans="1:3" x14ac:dyDescent="0.25">
      <c r="A365" s="83">
        <v>29113</v>
      </c>
      <c r="B365" s="83" t="s">
        <v>1364</v>
      </c>
      <c r="C365" s="84">
        <v>9</v>
      </c>
    </row>
    <row r="366" spans="1:3" x14ac:dyDescent="0.25">
      <c r="A366" s="83">
        <v>29114</v>
      </c>
      <c r="B366" s="83" t="s">
        <v>1365</v>
      </c>
      <c r="C366" s="84">
        <v>9</v>
      </c>
    </row>
    <row r="367" spans="1:3" x14ac:dyDescent="0.25">
      <c r="A367" s="83">
        <v>29122</v>
      </c>
      <c r="B367" s="83" t="s">
        <v>412</v>
      </c>
      <c r="C367" s="84">
        <v>6.66</v>
      </c>
    </row>
    <row r="368" spans="1:3" x14ac:dyDescent="0.25">
      <c r="A368" s="83">
        <v>29123</v>
      </c>
      <c r="B368" s="83" t="s">
        <v>1366</v>
      </c>
      <c r="C368" s="84">
        <v>9</v>
      </c>
    </row>
    <row r="369" spans="1:3" x14ac:dyDescent="0.25">
      <c r="A369" s="83">
        <v>29132</v>
      </c>
      <c r="B369" s="83" t="s">
        <v>413</v>
      </c>
      <c r="C369" s="84">
        <v>6.66</v>
      </c>
    </row>
    <row r="370" spans="1:3" x14ac:dyDescent="0.25">
      <c r="A370" s="83">
        <v>29133</v>
      </c>
      <c r="B370" s="83" t="s">
        <v>1367</v>
      </c>
      <c r="C370" s="84">
        <v>9</v>
      </c>
    </row>
    <row r="371" spans="1:3" x14ac:dyDescent="0.25">
      <c r="A371" s="83">
        <v>29134</v>
      </c>
      <c r="B371" s="83" t="s">
        <v>1368</v>
      </c>
      <c r="C371" s="84">
        <v>9</v>
      </c>
    </row>
    <row r="372" spans="1:3" x14ac:dyDescent="0.25">
      <c r="A372" s="83">
        <v>29142</v>
      </c>
      <c r="B372" s="83" t="s">
        <v>414</v>
      </c>
      <c r="C372" s="84">
        <v>6.66</v>
      </c>
    </row>
    <row r="373" spans="1:3" x14ac:dyDescent="0.25">
      <c r="A373" s="83">
        <v>29143</v>
      </c>
      <c r="B373" s="83" t="s">
        <v>1369</v>
      </c>
      <c r="C373" s="84">
        <v>9</v>
      </c>
    </row>
    <row r="374" spans="1:3" x14ac:dyDescent="0.25">
      <c r="A374" s="83">
        <v>29152</v>
      </c>
      <c r="B374" s="83" t="s">
        <v>415</v>
      </c>
      <c r="C374" s="84">
        <v>6.66</v>
      </c>
    </row>
    <row r="375" spans="1:3" x14ac:dyDescent="0.25">
      <c r="A375" s="83">
        <v>29193</v>
      </c>
      <c r="B375" s="83" t="s">
        <v>1370</v>
      </c>
      <c r="C375" s="84">
        <v>9</v>
      </c>
    </row>
    <row r="376" spans="1:3" x14ac:dyDescent="0.25">
      <c r="A376" s="83">
        <v>29194</v>
      </c>
      <c r="B376" s="83" t="s">
        <v>1371</v>
      </c>
      <c r="C376" s="84">
        <v>9</v>
      </c>
    </row>
    <row r="377" spans="1:3" x14ac:dyDescent="0.25">
      <c r="A377" s="83">
        <v>29201</v>
      </c>
      <c r="B377" s="83" t="s">
        <v>416</v>
      </c>
      <c r="C377" s="84">
        <v>6.66</v>
      </c>
    </row>
    <row r="378" spans="1:3" x14ac:dyDescent="0.25">
      <c r="A378" s="83">
        <v>29202</v>
      </c>
      <c r="B378" s="83" t="s">
        <v>417</v>
      </c>
      <c r="C378" s="84">
        <v>6.66</v>
      </c>
    </row>
    <row r="379" spans="1:3" x14ac:dyDescent="0.25">
      <c r="A379" s="83">
        <v>29203</v>
      </c>
      <c r="B379" s="83" t="s">
        <v>1372</v>
      </c>
      <c r="C379" s="84">
        <v>9</v>
      </c>
    </row>
    <row r="380" spans="1:3" x14ac:dyDescent="0.25">
      <c r="A380" s="83">
        <v>29204</v>
      </c>
      <c r="B380" s="83" t="s">
        <v>1373</v>
      </c>
      <c r="C380" s="84">
        <v>9</v>
      </c>
    </row>
    <row r="381" spans="1:3" x14ac:dyDescent="0.25">
      <c r="A381" s="83">
        <v>29212</v>
      </c>
      <c r="B381" s="83" t="s">
        <v>418</v>
      </c>
      <c r="C381" s="84">
        <v>6.66</v>
      </c>
    </row>
    <row r="382" spans="1:3" x14ac:dyDescent="0.25">
      <c r="A382" s="83">
        <v>29213</v>
      </c>
      <c r="B382" s="83" t="s">
        <v>1374</v>
      </c>
      <c r="C382" s="84">
        <v>9</v>
      </c>
    </row>
    <row r="383" spans="1:3" x14ac:dyDescent="0.25">
      <c r="A383" s="83">
        <v>29222</v>
      </c>
      <c r="B383" s="83" t="s">
        <v>419</v>
      </c>
      <c r="C383" s="84">
        <v>6.66</v>
      </c>
    </row>
    <row r="384" spans="1:3" x14ac:dyDescent="0.25">
      <c r="A384" s="83">
        <v>29223</v>
      </c>
      <c r="B384" s="83" t="s">
        <v>1375</v>
      </c>
      <c r="C384" s="84">
        <v>9</v>
      </c>
    </row>
    <row r="385" spans="1:3" x14ac:dyDescent="0.25">
      <c r="A385" s="83">
        <v>29232</v>
      </c>
      <c r="B385" s="83" t="s">
        <v>420</v>
      </c>
      <c r="C385" s="84">
        <v>6.66</v>
      </c>
    </row>
    <row r="386" spans="1:3" x14ac:dyDescent="0.25">
      <c r="A386" s="83">
        <v>29233</v>
      </c>
      <c r="B386" s="83" t="s">
        <v>1376</v>
      </c>
      <c r="C386" s="84">
        <v>9</v>
      </c>
    </row>
    <row r="387" spans="1:3" x14ac:dyDescent="0.25">
      <c r="A387" s="83">
        <v>29242</v>
      </c>
      <c r="B387" s="83" t="s">
        <v>421</v>
      </c>
      <c r="C387" s="84">
        <v>6.66</v>
      </c>
    </row>
    <row r="388" spans="1:3" x14ac:dyDescent="0.25">
      <c r="A388" s="83">
        <v>29243</v>
      </c>
      <c r="B388" s="83" t="s">
        <v>1377</v>
      </c>
      <c r="C388" s="84">
        <v>9</v>
      </c>
    </row>
    <row r="389" spans="1:3" x14ac:dyDescent="0.25">
      <c r="A389" s="83">
        <v>29252</v>
      </c>
      <c r="B389" s="83" t="s">
        <v>422</v>
      </c>
      <c r="C389" s="84">
        <v>6.66</v>
      </c>
    </row>
    <row r="390" spans="1:3" x14ac:dyDescent="0.25">
      <c r="A390" s="83">
        <v>29253</v>
      </c>
      <c r="B390" s="83" t="s">
        <v>1378</v>
      </c>
      <c r="C390" s="84">
        <v>9</v>
      </c>
    </row>
    <row r="391" spans="1:3" x14ac:dyDescent="0.25">
      <c r="A391" s="83">
        <v>29262</v>
      </c>
      <c r="B391" s="83" t="s">
        <v>423</v>
      </c>
      <c r="C391" s="84">
        <v>6.66</v>
      </c>
    </row>
    <row r="392" spans="1:3" x14ac:dyDescent="0.25">
      <c r="A392" s="83">
        <v>29263</v>
      </c>
      <c r="B392" s="83" t="s">
        <v>1379</v>
      </c>
      <c r="C392" s="84">
        <v>9</v>
      </c>
    </row>
    <row r="393" spans="1:3" x14ac:dyDescent="0.25">
      <c r="A393" s="83">
        <v>29272</v>
      </c>
      <c r="B393" s="83" t="s">
        <v>424</v>
      </c>
      <c r="C393" s="84">
        <v>6.66</v>
      </c>
    </row>
    <row r="394" spans="1:3" x14ac:dyDescent="0.25">
      <c r="A394" s="83">
        <v>29273</v>
      </c>
      <c r="B394" s="83" t="s">
        <v>1380</v>
      </c>
      <c r="C394" s="84">
        <v>9</v>
      </c>
    </row>
    <row r="395" spans="1:3" x14ac:dyDescent="0.25">
      <c r="A395" s="83">
        <v>29282</v>
      </c>
      <c r="B395" s="83" t="s">
        <v>425</v>
      </c>
      <c r="C395" s="84">
        <v>6.66</v>
      </c>
    </row>
    <row r="396" spans="1:3" x14ac:dyDescent="0.25">
      <c r="A396" s="83">
        <v>29283</v>
      </c>
      <c r="B396" s="83" t="s">
        <v>1381</v>
      </c>
      <c r="C396" s="84">
        <v>9</v>
      </c>
    </row>
    <row r="397" spans="1:3" x14ac:dyDescent="0.25">
      <c r="A397" s="83">
        <v>29284</v>
      </c>
      <c r="B397" s="83" t="s">
        <v>1382</v>
      </c>
      <c r="C397" s="84">
        <v>9</v>
      </c>
    </row>
    <row r="398" spans="1:3" x14ac:dyDescent="0.25">
      <c r="A398" s="83">
        <v>29293</v>
      </c>
      <c r="B398" s="83" t="s">
        <v>1383</v>
      </c>
      <c r="C398" s="84">
        <v>9</v>
      </c>
    </row>
    <row r="399" spans="1:3" x14ac:dyDescent="0.25">
      <c r="A399" s="83">
        <v>29294</v>
      </c>
      <c r="B399" s="83" t="s">
        <v>1384</v>
      </c>
      <c r="C399" s="84">
        <v>9</v>
      </c>
    </row>
    <row r="400" spans="1:3" x14ac:dyDescent="0.25">
      <c r="A400" s="83">
        <v>29301</v>
      </c>
      <c r="B400" s="83" t="s">
        <v>426</v>
      </c>
      <c r="C400" s="84">
        <v>6.66</v>
      </c>
    </row>
    <row r="401" spans="1:3" x14ac:dyDescent="0.25">
      <c r="A401" s="83">
        <v>29302</v>
      </c>
      <c r="B401" s="83" t="s">
        <v>427</v>
      </c>
      <c r="C401" s="84">
        <v>6.66</v>
      </c>
    </row>
    <row r="402" spans="1:3" x14ac:dyDescent="0.25">
      <c r="A402" s="83">
        <v>29312</v>
      </c>
      <c r="B402" s="83" t="s">
        <v>428</v>
      </c>
      <c r="C402" s="84">
        <v>6.66</v>
      </c>
    </row>
    <row r="403" spans="1:3" x14ac:dyDescent="0.25">
      <c r="A403" s="83">
        <v>29322</v>
      </c>
      <c r="B403" s="83" t="s">
        <v>429</v>
      </c>
      <c r="C403" s="84">
        <v>6.66</v>
      </c>
    </row>
    <row r="404" spans="1:3" x14ac:dyDescent="0.25">
      <c r="A404" s="83">
        <v>29382</v>
      </c>
      <c r="B404" s="83" t="s">
        <v>430</v>
      </c>
      <c r="C404" s="84">
        <v>6.66</v>
      </c>
    </row>
    <row r="405" spans="1:3" x14ac:dyDescent="0.25">
      <c r="A405" s="83">
        <v>29393</v>
      </c>
      <c r="B405" s="83" t="s">
        <v>1385</v>
      </c>
      <c r="C405" s="84">
        <v>9</v>
      </c>
    </row>
    <row r="406" spans="1:3" x14ac:dyDescent="0.25">
      <c r="A406" s="83">
        <v>29394</v>
      </c>
      <c r="B406" s="83" t="s">
        <v>1386</v>
      </c>
      <c r="C406" s="84">
        <v>9</v>
      </c>
    </row>
    <row r="407" spans="1:3" x14ac:dyDescent="0.25">
      <c r="A407" s="83">
        <v>31102</v>
      </c>
      <c r="B407" s="83" t="s">
        <v>1387</v>
      </c>
      <c r="C407" s="84">
        <v>7</v>
      </c>
    </row>
    <row r="408" spans="1:3" x14ac:dyDescent="0.25">
      <c r="A408" s="83">
        <v>31103</v>
      </c>
      <c r="B408" s="83" t="s">
        <v>431</v>
      </c>
      <c r="C408" s="84">
        <v>8.9</v>
      </c>
    </row>
    <row r="409" spans="1:3" x14ac:dyDescent="0.25">
      <c r="A409" s="83">
        <v>31104</v>
      </c>
      <c r="B409" s="83" t="s">
        <v>432</v>
      </c>
      <c r="C409" s="84">
        <v>8.9</v>
      </c>
    </row>
    <row r="410" spans="1:3" x14ac:dyDescent="0.25">
      <c r="A410" s="83">
        <v>31114</v>
      </c>
      <c r="B410" s="83" t="s">
        <v>433</v>
      </c>
      <c r="C410" s="84">
        <v>8.9</v>
      </c>
    </row>
    <row r="411" spans="1:3" x14ac:dyDescent="0.25">
      <c r="A411" s="83">
        <v>31124</v>
      </c>
      <c r="B411" s="83" t="s">
        <v>434</v>
      </c>
      <c r="C411" s="84">
        <v>8.9</v>
      </c>
    </row>
    <row r="412" spans="1:3" x14ac:dyDescent="0.25">
      <c r="A412" s="83">
        <v>31132</v>
      </c>
      <c r="B412" s="83" t="s">
        <v>1388</v>
      </c>
      <c r="C412" s="84">
        <v>7</v>
      </c>
    </row>
    <row r="413" spans="1:3" x14ac:dyDescent="0.25">
      <c r="A413" s="83">
        <v>31133</v>
      </c>
      <c r="B413" s="83" t="s">
        <v>435</v>
      </c>
      <c r="C413" s="84">
        <v>8.9</v>
      </c>
    </row>
    <row r="414" spans="1:3" x14ac:dyDescent="0.25">
      <c r="A414" s="83">
        <v>31134</v>
      </c>
      <c r="B414" s="83" t="s">
        <v>436</v>
      </c>
      <c r="C414" s="84">
        <v>8.9</v>
      </c>
    </row>
    <row r="415" spans="1:3" x14ac:dyDescent="0.25">
      <c r="A415" s="83">
        <v>31142</v>
      </c>
      <c r="B415" s="83" t="s">
        <v>1389</v>
      </c>
      <c r="C415" s="84">
        <v>7</v>
      </c>
    </row>
    <row r="416" spans="1:3" x14ac:dyDescent="0.25">
      <c r="A416" s="83">
        <v>31143</v>
      </c>
      <c r="B416" s="83" t="s">
        <v>437</v>
      </c>
      <c r="C416" s="84">
        <v>8.9</v>
      </c>
    </row>
    <row r="417" spans="1:3" x14ac:dyDescent="0.25">
      <c r="A417" s="83">
        <v>31144</v>
      </c>
      <c r="B417" s="83" t="s">
        <v>438</v>
      </c>
      <c r="C417" s="84">
        <v>8.9</v>
      </c>
    </row>
    <row r="418" spans="1:3" x14ac:dyDescent="0.25">
      <c r="A418" s="83">
        <v>31152</v>
      </c>
      <c r="B418" s="83" t="s">
        <v>1390</v>
      </c>
      <c r="C418" s="84">
        <v>7</v>
      </c>
    </row>
    <row r="419" spans="1:3" x14ac:dyDescent="0.25">
      <c r="A419" s="83">
        <v>31153</v>
      </c>
      <c r="B419" s="83" t="s">
        <v>439</v>
      </c>
      <c r="C419" s="84">
        <v>8.9</v>
      </c>
    </row>
    <row r="420" spans="1:3" x14ac:dyDescent="0.25">
      <c r="A420" s="83">
        <v>31154</v>
      </c>
      <c r="B420" s="83" t="s">
        <v>440</v>
      </c>
      <c r="C420" s="84">
        <v>8.9</v>
      </c>
    </row>
    <row r="421" spans="1:3" x14ac:dyDescent="0.25">
      <c r="A421" s="83">
        <v>31163</v>
      </c>
      <c r="B421" s="83" t="s">
        <v>441</v>
      </c>
      <c r="C421" s="84">
        <v>8.9</v>
      </c>
    </row>
    <row r="422" spans="1:3" x14ac:dyDescent="0.25">
      <c r="A422" s="83">
        <v>31164</v>
      </c>
      <c r="B422" s="83" t="s">
        <v>442</v>
      </c>
      <c r="C422" s="84">
        <v>8.9</v>
      </c>
    </row>
    <row r="423" spans="1:3" x14ac:dyDescent="0.25">
      <c r="A423" s="83">
        <v>31173</v>
      </c>
      <c r="B423" s="83" t="s">
        <v>443</v>
      </c>
      <c r="C423" s="84">
        <v>8.9</v>
      </c>
    </row>
    <row r="424" spans="1:3" x14ac:dyDescent="0.25">
      <c r="A424" s="83">
        <v>31174</v>
      </c>
      <c r="B424" s="83" t="s">
        <v>444</v>
      </c>
      <c r="C424" s="84">
        <v>8.9</v>
      </c>
    </row>
    <row r="425" spans="1:3" x14ac:dyDescent="0.25">
      <c r="A425" s="83">
        <v>31193</v>
      </c>
      <c r="B425" s="83" t="s">
        <v>445</v>
      </c>
      <c r="C425" s="84">
        <v>8.9</v>
      </c>
    </row>
    <row r="426" spans="1:3" x14ac:dyDescent="0.25">
      <c r="A426" s="83">
        <v>31194</v>
      </c>
      <c r="B426" s="83" t="s">
        <v>446</v>
      </c>
      <c r="C426" s="84">
        <v>8.9</v>
      </c>
    </row>
    <row r="427" spans="1:3" x14ac:dyDescent="0.25">
      <c r="A427" s="83">
        <v>31212</v>
      </c>
      <c r="B427" s="83" t="s">
        <v>1391</v>
      </c>
      <c r="C427" s="84">
        <v>7</v>
      </c>
    </row>
    <row r="428" spans="1:3" x14ac:dyDescent="0.25">
      <c r="A428" s="83">
        <v>31213</v>
      </c>
      <c r="B428" s="83" t="s">
        <v>447</v>
      </c>
      <c r="C428" s="84">
        <v>8.9</v>
      </c>
    </row>
    <row r="429" spans="1:3" x14ac:dyDescent="0.25">
      <c r="A429" s="83">
        <v>31214</v>
      </c>
      <c r="B429" s="83" t="s">
        <v>448</v>
      </c>
      <c r="C429" s="84">
        <v>8.9</v>
      </c>
    </row>
    <row r="430" spans="1:3" x14ac:dyDescent="0.25">
      <c r="A430" s="83">
        <v>31222</v>
      </c>
      <c r="B430" s="83" t="s">
        <v>1392</v>
      </c>
      <c r="C430" s="84">
        <v>7</v>
      </c>
    </row>
    <row r="431" spans="1:3" x14ac:dyDescent="0.25">
      <c r="A431" s="83">
        <v>31223</v>
      </c>
      <c r="B431" s="83" t="s">
        <v>449</v>
      </c>
      <c r="C431" s="84">
        <v>8.9</v>
      </c>
    </row>
    <row r="432" spans="1:3" x14ac:dyDescent="0.25">
      <c r="A432" s="83">
        <v>31224</v>
      </c>
      <c r="B432" s="83" t="s">
        <v>450</v>
      </c>
      <c r="C432" s="84">
        <v>8.9</v>
      </c>
    </row>
    <row r="433" spans="1:3" x14ac:dyDescent="0.25">
      <c r="A433" s="83">
        <v>32101</v>
      </c>
      <c r="B433" s="83" t="s">
        <v>451</v>
      </c>
      <c r="C433" s="84">
        <v>8.81</v>
      </c>
    </row>
    <row r="434" spans="1:3" x14ac:dyDescent="0.25">
      <c r="A434" s="83">
        <v>32102</v>
      </c>
      <c r="B434" s="83" t="s">
        <v>452</v>
      </c>
      <c r="C434" s="84">
        <v>8.81</v>
      </c>
    </row>
    <row r="435" spans="1:3" x14ac:dyDescent="0.25">
      <c r="A435" s="83">
        <v>32103</v>
      </c>
      <c r="B435" s="83" t="s">
        <v>453</v>
      </c>
      <c r="C435" s="84">
        <v>8.9</v>
      </c>
    </row>
    <row r="436" spans="1:3" x14ac:dyDescent="0.25">
      <c r="A436" s="83">
        <v>32104</v>
      </c>
      <c r="B436" s="83" t="s">
        <v>454</v>
      </c>
      <c r="C436" s="84">
        <v>8.9</v>
      </c>
    </row>
    <row r="437" spans="1:3" x14ac:dyDescent="0.25">
      <c r="A437" s="83">
        <v>32112</v>
      </c>
      <c r="B437" s="83" t="s">
        <v>455</v>
      </c>
      <c r="C437" s="84">
        <v>8.81</v>
      </c>
    </row>
    <row r="438" spans="1:3" x14ac:dyDescent="0.25">
      <c r="A438" s="83">
        <v>32113</v>
      </c>
      <c r="B438" s="83" t="s">
        <v>456</v>
      </c>
      <c r="C438" s="84">
        <v>8.9</v>
      </c>
    </row>
    <row r="439" spans="1:3" x14ac:dyDescent="0.25">
      <c r="A439" s="83">
        <v>32122</v>
      </c>
      <c r="B439" s="83" t="s">
        <v>457</v>
      </c>
      <c r="C439" s="84">
        <v>8.81</v>
      </c>
    </row>
    <row r="440" spans="1:3" x14ac:dyDescent="0.25">
      <c r="A440" s="83">
        <v>32123</v>
      </c>
      <c r="B440" s="83" t="s">
        <v>458</v>
      </c>
      <c r="C440" s="84">
        <v>8.9</v>
      </c>
    </row>
    <row r="441" spans="1:3" x14ac:dyDescent="0.25">
      <c r="A441" s="83">
        <v>32132</v>
      </c>
      <c r="B441" s="83" t="s">
        <v>459</v>
      </c>
      <c r="C441" s="84">
        <v>8.81</v>
      </c>
    </row>
    <row r="442" spans="1:3" x14ac:dyDescent="0.25">
      <c r="A442" s="83">
        <v>32142</v>
      </c>
      <c r="B442" s="83" t="s">
        <v>460</v>
      </c>
      <c r="C442" s="84">
        <v>8.81</v>
      </c>
    </row>
    <row r="443" spans="1:3" x14ac:dyDescent="0.25">
      <c r="A443" s="83">
        <v>32152</v>
      </c>
      <c r="B443" s="83" t="s">
        <v>461</v>
      </c>
      <c r="C443" s="84">
        <v>8.81</v>
      </c>
    </row>
    <row r="444" spans="1:3" x14ac:dyDescent="0.25">
      <c r="A444" s="83">
        <v>32162</v>
      </c>
      <c r="B444" s="83" t="s">
        <v>113</v>
      </c>
      <c r="C444" s="84">
        <v>26.48</v>
      </c>
    </row>
    <row r="445" spans="1:3" x14ac:dyDescent="0.25">
      <c r="A445" s="83">
        <v>32172</v>
      </c>
      <c r="B445" s="83" t="s">
        <v>462</v>
      </c>
      <c r="C445" s="84">
        <v>8.81</v>
      </c>
    </row>
    <row r="446" spans="1:3" x14ac:dyDescent="0.25">
      <c r="A446" s="83">
        <v>32193</v>
      </c>
      <c r="B446" s="83" t="s">
        <v>463</v>
      </c>
      <c r="C446" s="84">
        <v>8.9</v>
      </c>
    </row>
    <row r="447" spans="1:3" x14ac:dyDescent="0.25">
      <c r="A447" s="83">
        <v>32201</v>
      </c>
      <c r="B447" s="83" t="s">
        <v>464</v>
      </c>
      <c r="C447" s="84">
        <v>8.81</v>
      </c>
    </row>
    <row r="448" spans="1:3" x14ac:dyDescent="0.25">
      <c r="A448" s="83">
        <v>32202</v>
      </c>
      <c r="B448" s="83" t="s">
        <v>465</v>
      </c>
      <c r="C448" s="84">
        <v>8.81</v>
      </c>
    </row>
    <row r="449" spans="1:3" x14ac:dyDescent="0.25">
      <c r="A449" s="83">
        <v>32203</v>
      </c>
      <c r="B449" s="83" t="s">
        <v>466</v>
      </c>
      <c r="C449" s="84">
        <v>8.9</v>
      </c>
    </row>
    <row r="450" spans="1:3" x14ac:dyDescent="0.25">
      <c r="A450" s="83">
        <v>32204</v>
      </c>
      <c r="B450" s="83" t="s">
        <v>467</v>
      </c>
      <c r="C450" s="84">
        <v>8.9</v>
      </c>
    </row>
    <row r="451" spans="1:3" x14ac:dyDescent="0.25">
      <c r="A451" s="83">
        <v>32212</v>
      </c>
      <c r="B451" s="83" t="s">
        <v>468</v>
      </c>
      <c r="C451" s="84">
        <v>8.81</v>
      </c>
    </row>
    <row r="452" spans="1:3" x14ac:dyDescent="0.25">
      <c r="A452" s="83">
        <v>32222</v>
      </c>
      <c r="B452" s="83" t="s">
        <v>469</v>
      </c>
      <c r="C452" s="84">
        <v>8.81</v>
      </c>
    </row>
    <row r="453" spans="1:3" x14ac:dyDescent="0.25">
      <c r="A453" s="83">
        <v>32223</v>
      </c>
      <c r="B453" s="83" t="s">
        <v>470</v>
      </c>
      <c r="C453" s="84">
        <v>8.9</v>
      </c>
    </row>
    <row r="454" spans="1:3" x14ac:dyDescent="0.25">
      <c r="A454" s="83">
        <v>32224</v>
      </c>
      <c r="B454" s="83" t="s">
        <v>471</v>
      </c>
      <c r="C454" s="84">
        <v>8.9</v>
      </c>
    </row>
    <row r="455" spans="1:3" x14ac:dyDescent="0.25">
      <c r="A455" s="83">
        <v>32232</v>
      </c>
      <c r="B455" s="83" t="s">
        <v>472</v>
      </c>
      <c r="C455" s="84">
        <v>8.81</v>
      </c>
    </row>
    <row r="456" spans="1:3" x14ac:dyDescent="0.25">
      <c r="A456" s="83">
        <v>32233</v>
      </c>
      <c r="B456" s="83" t="s">
        <v>473</v>
      </c>
      <c r="C456" s="84">
        <v>8.9</v>
      </c>
    </row>
    <row r="457" spans="1:3" x14ac:dyDescent="0.25">
      <c r="A457" s="83">
        <v>32242</v>
      </c>
      <c r="B457" s="83" t="s">
        <v>475</v>
      </c>
      <c r="C457" s="84">
        <v>8.81</v>
      </c>
    </row>
    <row r="458" spans="1:3" x14ac:dyDescent="0.25">
      <c r="A458" s="83">
        <v>32243</v>
      </c>
      <c r="B458" s="83" t="s">
        <v>476</v>
      </c>
      <c r="C458" s="84">
        <v>8.9</v>
      </c>
    </row>
    <row r="459" spans="1:3" x14ac:dyDescent="0.25">
      <c r="A459" s="83">
        <v>32252</v>
      </c>
      <c r="B459" s="83" t="s">
        <v>478</v>
      </c>
      <c r="C459" s="84">
        <v>8.81</v>
      </c>
    </row>
    <row r="460" spans="1:3" x14ac:dyDescent="0.25">
      <c r="A460" s="83">
        <v>32253</v>
      </c>
      <c r="B460" s="83" t="s">
        <v>479</v>
      </c>
      <c r="C460" s="84">
        <v>8.9</v>
      </c>
    </row>
    <row r="461" spans="1:3" x14ac:dyDescent="0.25">
      <c r="A461" s="83">
        <v>32262</v>
      </c>
      <c r="B461" s="83" t="s">
        <v>480</v>
      </c>
      <c r="C461" s="84">
        <v>8.81</v>
      </c>
    </row>
    <row r="462" spans="1:3" x14ac:dyDescent="0.25">
      <c r="A462" s="83">
        <v>32263</v>
      </c>
      <c r="B462" s="83" t="s">
        <v>481</v>
      </c>
      <c r="C462" s="84">
        <v>8.9</v>
      </c>
    </row>
    <row r="463" spans="1:3" x14ac:dyDescent="0.25">
      <c r="A463" s="83">
        <v>32293</v>
      </c>
      <c r="B463" s="83" t="s">
        <v>482</v>
      </c>
      <c r="C463" s="84">
        <v>8.9</v>
      </c>
    </row>
    <row r="464" spans="1:3" x14ac:dyDescent="0.25">
      <c r="A464" s="83">
        <v>33101</v>
      </c>
      <c r="B464" s="83" t="s">
        <v>483</v>
      </c>
      <c r="C464" s="84">
        <v>6.68</v>
      </c>
    </row>
    <row r="465" spans="1:3" x14ac:dyDescent="0.25">
      <c r="A465" s="83">
        <v>33102</v>
      </c>
      <c r="B465" s="83" t="s">
        <v>484</v>
      </c>
      <c r="C465" s="84">
        <v>6.68</v>
      </c>
    </row>
    <row r="466" spans="1:3" x14ac:dyDescent="0.25">
      <c r="A466" s="83">
        <v>33112</v>
      </c>
      <c r="B466" s="83" t="s">
        <v>485</v>
      </c>
      <c r="C466" s="84">
        <v>6.68</v>
      </c>
    </row>
    <row r="467" spans="1:3" x14ac:dyDescent="0.25">
      <c r="A467" s="83">
        <v>33122</v>
      </c>
      <c r="B467" s="83" t="s">
        <v>486</v>
      </c>
      <c r="C467" s="84">
        <v>6.68</v>
      </c>
    </row>
    <row r="468" spans="1:3" x14ac:dyDescent="0.25">
      <c r="A468" s="83">
        <v>33132</v>
      </c>
      <c r="B468" s="83" t="s">
        <v>487</v>
      </c>
      <c r="C468" s="84">
        <v>6.68</v>
      </c>
    </row>
    <row r="469" spans="1:3" x14ac:dyDescent="0.25">
      <c r="A469" s="83">
        <v>33133</v>
      </c>
      <c r="B469" s="83" t="s">
        <v>488</v>
      </c>
      <c r="C469" s="84">
        <v>8.9</v>
      </c>
    </row>
    <row r="470" spans="1:3" x14ac:dyDescent="0.25">
      <c r="A470" s="83">
        <v>33193</v>
      </c>
      <c r="B470" s="83" t="s">
        <v>489</v>
      </c>
      <c r="C470" s="84">
        <v>8.9</v>
      </c>
    </row>
    <row r="471" spans="1:3" x14ac:dyDescent="0.25">
      <c r="A471" s="83">
        <v>33211</v>
      </c>
      <c r="B471" s="83" t="s">
        <v>490</v>
      </c>
      <c r="C471" s="84">
        <v>6.68</v>
      </c>
    </row>
    <row r="472" spans="1:3" x14ac:dyDescent="0.25">
      <c r="A472" s="83">
        <v>33212</v>
      </c>
      <c r="B472" s="83" t="s">
        <v>491</v>
      </c>
      <c r="C472" s="84">
        <v>6.68</v>
      </c>
    </row>
    <row r="473" spans="1:3" x14ac:dyDescent="0.25">
      <c r="A473" s="83">
        <v>33213</v>
      </c>
      <c r="B473" s="83" t="s">
        <v>492</v>
      </c>
      <c r="C473" s="84">
        <v>8.9</v>
      </c>
    </row>
    <row r="474" spans="1:3" x14ac:dyDescent="0.25">
      <c r="A474" s="83">
        <v>33222</v>
      </c>
      <c r="B474" s="83" t="s">
        <v>493</v>
      </c>
      <c r="C474" s="84">
        <v>6.68</v>
      </c>
    </row>
    <row r="475" spans="1:3" x14ac:dyDescent="0.25">
      <c r="A475" s="83">
        <v>33223</v>
      </c>
      <c r="B475" s="83" t="s">
        <v>494</v>
      </c>
      <c r="C475" s="84">
        <v>8.9</v>
      </c>
    </row>
    <row r="476" spans="1:3" x14ac:dyDescent="0.25">
      <c r="A476" s="83">
        <v>33232</v>
      </c>
      <c r="B476" s="83" t="s">
        <v>495</v>
      </c>
      <c r="C476" s="84">
        <v>6.68</v>
      </c>
    </row>
    <row r="477" spans="1:3" x14ac:dyDescent="0.25">
      <c r="A477" s="83">
        <v>33233</v>
      </c>
      <c r="B477" s="83" t="s">
        <v>496</v>
      </c>
      <c r="C477" s="84">
        <v>8.9</v>
      </c>
    </row>
    <row r="478" spans="1:3" x14ac:dyDescent="0.25">
      <c r="A478" s="83">
        <v>33242</v>
      </c>
      <c r="B478" s="83" t="s">
        <v>497</v>
      </c>
      <c r="C478" s="84">
        <v>6.68</v>
      </c>
    </row>
    <row r="479" spans="1:3" x14ac:dyDescent="0.25">
      <c r="A479" s="83">
        <v>33243</v>
      </c>
      <c r="B479" s="83" t="s">
        <v>498</v>
      </c>
      <c r="C479" s="84">
        <v>8.9</v>
      </c>
    </row>
    <row r="480" spans="1:3" x14ac:dyDescent="0.25">
      <c r="A480" s="83">
        <v>33293</v>
      </c>
      <c r="B480" s="83" t="s">
        <v>499</v>
      </c>
      <c r="C480" s="84">
        <v>8.9</v>
      </c>
    </row>
    <row r="481" spans="1:3" x14ac:dyDescent="0.25">
      <c r="A481" s="83">
        <v>33301</v>
      </c>
      <c r="B481" s="83" t="s">
        <v>500</v>
      </c>
      <c r="C481" s="84">
        <v>6.68</v>
      </c>
    </row>
    <row r="482" spans="1:3" x14ac:dyDescent="0.25">
      <c r="A482" s="83">
        <v>33302</v>
      </c>
      <c r="B482" s="83" t="s">
        <v>501</v>
      </c>
      <c r="C482" s="84">
        <v>6.68</v>
      </c>
    </row>
    <row r="483" spans="1:3" x14ac:dyDescent="0.25">
      <c r="A483" s="83">
        <v>33303</v>
      </c>
      <c r="B483" s="83" t="s">
        <v>502</v>
      </c>
      <c r="C483" s="84">
        <v>8.9</v>
      </c>
    </row>
    <row r="484" spans="1:3" x14ac:dyDescent="0.25">
      <c r="A484" s="83">
        <v>33312</v>
      </c>
      <c r="B484" s="83" t="s">
        <v>503</v>
      </c>
      <c r="C484" s="84">
        <v>6.68</v>
      </c>
    </row>
    <row r="485" spans="1:3" x14ac:dyDescent="0.25">
      <c r="A485" s="83">
        <v>33322</v>
      </c>
      <c r="B485" s="83" t="s">
        <v>504</v>
      </c>
      <c r="C485" s="84">
        <v>6.68</v>
      </c>
    </row>
    <row r="486" spans="1:3" x14ac:dyDescent="0.25">
      <c r="A486" s="83">
        <v>33323</v>
      </c>
      <c r="B486" s="83" t="s">
        <v>505</v>
      </c>
      <c r="C486" s="84">
        <v>8.9</v>
      </c>
    </row>
    <row r="487" spans="1:3" x14ac:dyDescent="0.25">
      <c r="A487" s="83">
        <v>33332</v>
      </c>
      <c r="B487" s="83" t="s">
        <v>506</v>
      </c>
      <c r="C487" s="84">
        <v>6.68</v>
      </c>
    </row>
    <row r="488" spans="1:3" x14ac:dyDescent="0.25">
      <c r="A488" s="83">
        <v>33342</v>
      </c>
      <c r="B488" s="83" t="s">
        <v>507</v>
      </c>
      <c r="C488" s="84">
        <v>6.68</v>
      </c>
    </row>
    <row r="489" spans="1:3" x14ac:dyDescent="0.25">
      <c r="A489" s="83">
        <v>33352</v>
      </c>
      <c r="B489" s="83" t="s">
        <v>508</v>
      </c>
      <c r="C489" s="84">
        <v>6.68</v>
      </c>
    </row>
    <row r="490" spans="1:3" x14ac:dyDescent="0.25">
      <c r="A490" s="83">
        <v>33393</v>
      </c>
      <c r="B490" s="83" t="s">
        <v>509</v>
      </c>
      <c r="C490" s="84">
        <v>8.9</v>
      </c>
    </row>
    <row r="491" spans="1:3" x14ac:dyDescent="0.25">
      <c r="A491" s="83">
        <v>34102</v>
      </c>
      <c r="B491" s="83" t="s">
        <v>510</v>
      </c>
      <c r="C491" s="84">
        <v>8.57</v>
      </c>
    </row>
    <row r="492" spans="1:3" x14ac:dyDescent="0.25">
      <c r="A492" s="83">
        <v>34103</v>
      </c>
      <c r="B492" s="83" t="s">
        <v>511</v>
      </c>
      <c r="C492" s="84">
        <v>8.9</v>
      </c>
    </row>
    <row r="493" spans="1:3" x14ac:dyDescent="0.25">
      <c r="A493" s="83">
        <v>34104</v>
      </c>
      <c r="B493" s="83" t="s">
        <v>512</v>
      </c>
      <c r="C493" s="84">
        <v>8.9</v>
      </c>
    </row>
    <row r="494" spans="1:3" x14ac:dyDescent="0.25">
      <c r="A494" s="83">
        <v>34112</v>
      </c>
      <c r="B494" s="83" t="s">
        <v>513</v>
      </c>
      <c r="C494" s="84">
        <v>8.57</v>
      </c>
    </row>
    <row r="495" spans="1:3" x14ac:dyDescent="0.25">
      <c r="A495" s="83">
        <v>34193</v>
      </c>
      <c r="B495" s="83" t="s">
        <v>514</v>
      </c>
      <c r="C495" s="84">
        <v>8.9</v>
      </c>
    </row>
    <row r="496" spans="1:3" x14ac:dyDescent="0.25">
      <c r="A496" s="83">
        <v>34201</v>
      </c>
      <c r="B496" s="83" t="s">
        <v>1393</v>
      </c>
      <c r="C496" s="84">
        <v>7</v>
      </c>
    </row>
    <row r="497" spans="1:3" x14ac:dyDescent="0.25">
      <c r="A497" s="83">
        <v>34202</v>
      </c>
      <c r="B497" s="83" t="s">
        <v>515</v>
      </c>
      <c r="C497" s="84">
        <v>8.57</v>
      </c>
    </row>
    <row r="498" spans="1:3" x14ac:dyDescent="0.25">
      <c r="A498" s="83">
        <v>34203</v>
      </c>
      <c r="B498" s="83" t="s">
        <v>516</v>
      </c>
      <c r="C498" s="84">
        <v>8.9</v>
      </c>
    </row>
    <row r="499" spans="1:3" x14ac:dyDescent="0.25">
      <c r="A499" s="83">
        <v>34212</v>
      </c>
      <c r="B499" s="83" t="s">
        <v>517</v>
      </c>
      <c r="C499" s="84">
        <v>8.57</v>
      </c>
    </row>
    <row r="500" spans="1:3" x14ac:dyDescent="0.25">
      <c r="A500" s="83">
        <v>34213</v>
      </c>
      <c r="B500" s="83" t="s">
        <v>518</v>
      </c>
      <c r="C500" s="84">
        <v>8.9</v>
      </c>
    </row>
    <row r="501" spans="1:3" x14ac:dyDescent="0.25">
      <c r="A501" s="83">
        <v>34214</v>
      </c>
      <c r="B501" s="83" t="s">
        <v>519</v>
      </c>
      <c r="C501" s="84">
        <v>8.9</v>
      </c>
    </row>
    <row r="502" spans="1:3" x14ac:dyDescent="0.25">
      <c r="A502" s="83">
        <v>34222</v>
      </c>
      <c r="B502" s="83" t="s">
        <v>520</v>
      </c>
      <c r="C502" s="84">
        <v>8.57</v>
      </c>
    </row>
    <row r="503" spans="1:3" x14ac:dyDescent="0.25">
      <c r="A503" s="83">
        <v>34232</v>
      </c>
      <c r="B503" s="83" t="s">
        <v>521</v>
      </c>
      <c r="C503" s="84">
        <v>8.57</v>
      </c>
    </row>
    <row r="504" spans="1:3" x14ac:dyDescent="0.25">
      <c r="A504" s="83">
        <v>34233</v>
      </c>
      <c r="B504" s="83" t="s">
        <v>522</v>
      </c>
      <c r="C504" s="84">
        <v>8.9</v>
      </c>
    </row>
    <row r="505" spans="1:3" x14ac:dyDescent="0.25">
      <c r="A505" s="83">
        <v>34234</v>
      </c>
      <c r="B505" s="83" t="s">
        <v>523</v>
      </c>
      <c r="C505" s="84">
        <v>8.9</v>
      </c>
    </row>
    <row r="506" spans="1:3" x14ac:dyDescent="0.25">
      <c r="A506" s="83">
        <v>34293</v>
      </c>
      <c r="B506" s="83" t="s">
        <v>524</v>
      </c>
      <c r="C506" s="84">
        <v>8.9</v>
      </c>
    </row>
    <row r="507" spans="1:3" x14ac:dyDescent="0.25">
      <c r="A507" s="83">
        <v>34301</v>
      </c>
      <c r="B507" s="83" t="s">
        <v>1394</v>
      </c>
      <c r="C507" s="84">
        <v>7</v>
      </c>
    </row>
    <row r="508" spans="1:3" x14ac:dyDescent="0.25">
      <c r="A508" s="83">
        <v>34302</v>
      </c>
      <c r="B508" s="83" t="s">
        <v>525</v>
      </c>
      <c r="C508" s="84">
        <v>8.57</v>
      </c>
    </row>
    <row r="509" spans="1:3" x14ac:dyDescent="0.25">
      <c r="A509" s="83">
        <v>34303</v>
      </c>
      <c r="B509" s="83" t="s">
        <v>526</v>
      </c>
      <c r="C509" s="84">
        <v>8.9</v>
      </c>
    </row>
    <row r="510" spans="1:3" x14ac:dyDescent="0.25">
      <c r="A510" s="83">
        <v>34304</v>
      </c>
      <c r="B510" s="83" t="s">
        <v>527</v>
      </c>
      <c r="C510" s="84">
        <v>8.9</v>
      </c>
    </row>
    <row r="511" spans="1:3" x14ac:dyDescent="0.25">
      <c r="A511" s="83">
        <v>34312</v>
      </c>
      <c r="B511" s="83" t="s">
        <v>528</v>
      </c>
      <c r="C511" s="84">
        <v>8.57</v>
      </c>
    </row>
    <row r="512" spans="1:3" x14ac:dyDescent="0.25">
      <c r="A512" s="83">
        <v>34313</v>
      </c>
      <c r="B512" s="83" t="s">
        <v>529</v>
      </c>
      <c r="C512" s="84">
        <v>8.9</v>
      </c>
    </row>
    <row r="513" spans="1:3" x14ac:dyDescent="0.25">
      <c r="A513" s="83">
        <v>34314</v>
      </c>
      <c r="B513" s="83" t="s">
        <v>530</v>
      </c>
      <c r="C513" s="84">
        <v>8.9</v>
      </c>
    </row>
    <row r="514" spans="1:3" x14ac:dyDescent="0.25">
      <c r="A514" s="83">
        <v>34322</v>
      </c>
      <c r="B514" s="83" t="s">
        <v>531</v>
      </c>
      <c r="C514" s="84">
        <v>8.57</v>
      </c>
    </row>
    <row r="515" spans="1:3" x14ac:dyDescent="0.25">
      <c r="A515" s="83">
        <v>34323</v>
      </c>
      <c r="B515" s="83" t="s">
        <v>532</v>
      </c>
      <c r="C515" s="84">
        <v>8.9</v>
      </c>
    </row>
    <row r="516" spans="1:3" x14ac:dyDescent="0.25">
      <c r="A516" s="83">
        <v>34324</v>
      </c>
      <c r="B516" s="83" t="s">
        <v>533</v>
      </c>
      <c r="C516" s="84">
        <v>8.9</v>
      </c>
    </row>
    <row r="517" spans="1:3" x14ac:dyDescent="0.25">
      <c r="A517" s="83">
        <v>34332</v>
      </c>
      <c r="B517" s="83" t="s">
        <v>534</v>
      </c>
      <c r="C517" s="84">
        <v>8.57</v>
      </c>
    </row>
    <row r="518" spans="1:3" x14ac:dyDescent="0.25">
      <c r="A518" s="83">
        <v>34333</v>
      </c>
      <c r="B518" s="83" t="s">
        <v>535</v>
      </c>
      <c r="C518" s="84">
        <v>8.9</v>
      </c>
    </row>
    <row r="519" spans="1:3" x14ac:dyDescent="0.25">
      <c r="A519" s="83">
        <v>34334</v>
      </c>
      <c r="B519" s="83" t="s">
        <v>536</v>
      </c>
      <c r="C519" s="84">
        <v>8.9</v>
      </c>
    </row>
    <row r="520" spans="1:3" x14ac:dyDescent="0.25">
      <c r="A520" s="83">
        <v>34342</v>
      </c>
      <c r="B520" s="83" t="s">
        <v>537</v>
      </c>
      <c r="C520" s="84">
        <v>8.57</v>
      </c>
    </row>
    <row r="521" spans="1:3" x14ac:dyDescent="0.25">
      <c r="A521" s="83">
        <v>34343</v>
      </c>
      <c r="B521" s="83" t="s">
        <v>538</v>
      </c>
      <c r="C521" s="84">
        <v>8.9</v>
      </c>
    </row>
    <row r="522" spans="1:3" x14ac:dyDescent="0.25">
      <c r="A522" s="83">
        <v>34344</v>
      </c>
      <c r="B522" s="83" t="s">
        <v>539</v>
      </c>
      <c r="C522" s="84">
        <v>8.9</v>
      </c>
    </row>
    <row r="523" spans="1:3" x14ac:dyDescent="0.25">
      <c r="A523" s="83">
        <v>34393</v>
      </c>
      <c r="B523" s="83" t="s">
        <v>540</v>
      </c>
      <c r="C523" s="84">
        <v>8.9</v>
      </c>
    </row>
    <row r="524" spans="1:3" x14ac:dyDescent="0.25">
      <c r="A524" s="83">
        <v>41103</v>
      </c>
      <c r="B524" s="83" t="s">
        <v>541</v>
      </c>
      <c r="C524" s="84">
        <v>14.66</v>
      </c>
    </row>
    <row r="525" spans="1:3" x14ac:dyDescent="0.25">
      <c r="A525" s="83">
        <v>41104</v>
      </c>
      <c r="B525" s="83" t="s">
        <v>542</v>
      </c>
      <c r="C525" s="84">
        <v>14.66</v>
      </c>
    </row>
    <row r="526" spans="1:3" x14ac:dyDescent="0.25">
      <c r="A526" s="83">
        <v>41114</v>
      </c>
      <c r="B526" s="83" t="s">
        <v>543</v>
      </c>
      <c r="C526" s="84">
        <v>14.66</v>
      </c>
    </row>
    <row r="527" spans="1:3" x14ac:dyDescent="0.25">
      <c r="A527" s="83">
        <v>41184</v>
      </c>
      <c r="B527" s="83" t="s">
        <v>544</v>
      </c>
      <c r="C527" s="84">
        <v>14.66</v>
      </c>
    </row>
    <row r="528" spans="1:3" x14ac:dyDescent="0.25">
      <c r="A528" s="83">
        <v>41194</v>
      </c>
      <c r="B528" s="83" t="s">
        <v>545</v>
      </c>
      <c r="C528" s="84">
        <v>14.66</v>
      </c>
    </row>
    <row r="529" spans="1:3" x14ac:dyDescent="0.25">
      <c r="A529" s="83">
        <v>41203</v>
      </c>
      <c r="B529" s="83" t="s">
        <v>546</v>
      </c>
      <c r="C529" s="84">
        <v>14.66</v>
      </c>
    </row>
    <row r="530" spans="1:3" x14ac:dyDescent="0.25">
      <c r="A530" s="83">
        <v>41204</v>
      </c>
      <c r="B530" s="83" t="s">
        <v>547</v>
      </c>
      <c r="C530" s="84">
        <v>14.66</v>
      </c>
    </row>
    <row r="531" spans="1:3" x14ac:dyDescent="0.25">
      <c r="A531" s="83">
        <v>41212</v>
      </c>
      <c r="B531" s="83" t="s">
        <v>548</v>
      </c>
      <c r="C531" s="84">
        <v>14.66</v>
      </c>
    </row>
    <row r="532" spans="1:3" x14ac:dyDescent="0.25">
      <c r="A532" s="83">
        <v>41213</v>
      </c>
      <c r="B532" s="83" t="s">
        <v>549</v>
      </c>
      <c r="C532" s="84">
        <v>14.66</v>
      </c>
    </row>
    <row r="533" spans="1:3" x14ac:dyDescent="0.25">
      <c r="A533" s="83">
        <v>41214</v>
      </c>
      <c r="B533" s="83" t="s">
        <v>550</v>
      </c>
      <c r="C533" s="84">
        <v>14.66</v>
      </c>
    </row>
    <row r="534" spans="1:3" x14ac:dyDescent="0.25">
      <c r="A534" s="83">
        <v>41222</v>
      </c>
      <c r="B534" s="83" t="s">
        <v>551</v>
      </c>
      <c r="C534" s="84">
        <v>14.66</v>
      </c>
    </row>
    <row r="535" spans="1:3" x14ac:dyDescent="0.25">
      <c r="A535" s="83">
        <v>41234</v>
      </c>
      <c r="B535" s="83" t="s">
        <v>552</v>
      </c>
      <c r="C535" s="84">
        <v>14.66</v>
      </c>
    </row>
    <row r="536" spans="1:3" x14ac:dyDescent="0.25">
      <c r="A536" s="83">
        <v>41244</v>
      </c>
      <c r="B536" s="83" t="s">
        <v>553</v>
      </c>
      <c r="C536" s="84">
        <v>14.66</v>
      </c>
    </row>
    <row r="537" spans="1:3" x14ac:dyDescent="0.25">
      <c r="A537" s="83">
        <v>41254</v>
      </c>
      <c r="B537" s="83" t="s">
        <v>554</v>
      </c>
      <c r="C537" s="84">
        <v>14.66</v>
      </c>
    </row>
    <row r="538" spans="1:3" x14ac:dyDescent="0.25">
      <c r="A538" s="83">
        <v>41264</v>
      </c>
      <c r="B538" s="83" t="s">
        <v>555</v>
      </c>
      <c r="C538" s="84">
        <v>14.66</v>
      </c>
    </row>
    <row r="539" spans="1:3" x14ac:dyDescent="0.25">
      <c r="A539" s="83">
        <v>41274</v>
      </c>
      <c r="B539" s="83" t="s">
        <v>556</v>
      </c>
      <c r="C539" s="84">
        <v>14.66</v>
      </c>
    </row>
    <row r="540" spans="1:3" x14ac:dyDescent="0.25">
      <c r="A540" s="83">
        <v>41283</v>
      </c>
      <c r="B540" s="83" t="s">
        <v>557</v>
      </c>
      <c r="C540" s="84">
        <v>14.66</v>
      </c>
    </row>
    <row r="541" spans="1:3" x14ac:dyDescent="0.25">
      <c r="A541" s="83">
        <v>41284</v>
      </c>
      <c r="B541" s="83" t="s">
        <v>558</v>
      </c>
      <c r="C541" s="84">
        <v>14.66</v>
      </c>
    </row>
    <row r="542" spans="1:3" x14ac:dyDescent="0.25">
      <c r="A542" s="83">
        <v>41293</v>
      </c>
      <c r="B542" s="83" t="s">
        <v>559</v>
      </c>
      <c r="C542" s="84">
        <v>14.66</v>
      </c>
    </row>
    <row r="543" spans="1:3" x14ac:dyDescent="0.25">
      <c r="A543" s="83">
        <v>41294</v>
      </c>
      <c r="B543" s="83" t="s">
        <v>560</v>
      </c>
      <c r="C543" s="84">
        <v>14.66</v>
      </c>
    </row>
    <row r="544" spans="1:3" x14ac:dyDescent="0.25">
      <c r="A544" s="83">
        <v>41303</v>
      </c>
      <c r="B544" s="83" t="s">
        <v>561</v>
      </c>
      <c r="C544" s="84">
        <v>14.66</v>
      </c>
    </row>
    <row r="545" spans="1:3" x14ac:dyDescent="0.25">
      <c r="A545" s="83">
        <v>41304</v>
      </c>
      <c r="B545" s="83" t="s">
        <v>562</v>
      </c>
      <c r="C545" s="84">
        <v>14.66</v>
      </c>
    </row>
    <row r="546" spans="1:3" x14ac:dyDescent="0.25">
      <c r="A546" s="83">
        <v>41311</v>
      </c>
      <c r="B546" s="83" t="s">
        <v>563</v>
      </c>
      <c r="C546" s="84">
        <v>14.66</v>
      </c>
    </row>
    <row r="547" spans="1:3" x14ac:dyDescent="0.25">
      <c r="A547" s="83">
        <v>41312</v>
      </c>
      <c r="B547" s="83" t="s">
        <v>564</v>
      </c>
      <c r="C547" s="84">
        <v>14.66</v>
      </c>
    </row>
    <row r="548" spans="1:3" x14ac:dyDescent="0.25">
      <c r="A548" s="83">
        <v>41313</v>
      </c>
      <c r="B548" s="83" t="s">
        <v>565</v>
      </c>
      <c r="C548" s="84">
        <v>14.66</v>
      </c>
    </row>
    <row r="549" spans="1:3" x14ac:dyDescent="0.25">
      <c r="A549" s="83">
        <v>41314</v>
      </c>
      <c r="B549" s="83" t="s">
        <v>566</v>
      </c>
      <c r="C549" s="84">
        <v>14.66</v>
      </c>
    </row>
    <row r="550" spans="1:3" x14ac:dyDescent="0.25">
      <c r="A550" s="83">
        <v>41322</v>
      </c>
      <c r="B550" s="83" t="s">
        <v>567</v>
      </c>
      <c r="C550" s="84">
        <v>14.66</v>
      </c>
    </row>
    <row r="551" spans="1:3" x14ac:dyDescent="0.25">
      <c r="A551" s="83">
        <v>41323</v>
      </c>
      <c r="B551" s="83" t="s">
        <v>568</v>
      </c>
      <c r="C551" s="84">
        <v>14.66</v>
      </c>
    </row>
    <row r="552" spans="1:3" x14ac:dyDescent="0.25">
      <c r="A552" s="83">
        <v>41324</v>
      </c>
      <c r="B552" s="83" t="s">
        <v>569</v>
      </c>
      <c r="C552" s="84">
        <v>14.66</v>
      </c>
    </row>
    <row r="553" spans="1:3" x14ac:dyDescent="0.25">
      <c r="A553" s="83">
        <v>41333</v>
      </c>
      <c r="B553" s="83" t="s">
        <v>570</v>
      </c>
      <c r="C553" s="84">
        <v>14.66</v>
      </c>
    </row>
    <row r="554" spans="1:3" x14ac:dyDescent="0.25">
      <c r="A554" s="83">
        <v>41343</v>
      </c>
      <c r="B554" s="83" t="s">
        <v>571</v>
      </c>
      <c r="C554" s="84">
        <v>14.66</v>
      </c>
    </row>
    <row r="555" spans="1:3" x14ac:dyDescent="0.25">
      <c r="A555" s="83">
        <v>41383</v>
      </c>
      <c r="B555" s="83" t="s">
        <v>572</v>
      </c>
      <c r="C555" s="84">
        <v>14.66</v>
      </c>
    </row>
    <row r="556" spans="1:3" x14ac:dyDescent="0.25">
      <c r="A556" s="83">
        <v>41384</v>
      </c>
      <c r="B556" s="83" t="s">
        <v>573</v>
      </c>
      <c r="C556" s="84">
        <v>14.66</v>
      </c>
    </row>
    <row r="557" spans="1:3" x14ac:dyDescent="0.25">
      <c r="A557" s="83">
        <v>41393</v>
      </c>
      <c r="B557" s="83" t="s">
        <v>574</v>
      </c>
      <c r="C557" s="84">
        <v>14.66</v>
      </c>
    </row>
    <row r="558" spans="1:3" x14ac:dyDescent="0.25">
      <c r="A558" s="83">
        <v>41394</v>
      </c>
      <c r="B558" s="83" t="s">
        <v>575</v>
      </c>
      <c r="C558" s="84">
        <v>14.66</v>
      </c>
    </row>
    <row r="559" spans="1:3" x14ac:dyDescent="0.25">
      <c r="A559" s="83">
        <v>41403</v>
      </c>
      <c r="B559" s="83" t="s">
        <v>576</v>
      </c>
      <c r="C559" s="84">
        <v>14.66</v>
      </c>
    </row>
    <row r="560" spans="1:3" x14ac:dyDescent="0.25">
      <c r="A560" s="83">
        <v>41404</v>
      </c>
      <c r="B560" s="83" t="s">
        <v>577</v>
      </c>
      <c r="C560" s="84">
        <v>14.66</v>
      </c>
    </row>
    <row r="561" spans="1:3" x14ac:dyDescent="0.25">
      <c r="A561" s="83">
        <v>41412</v>
      </c>
      <c r="B561" s="83" t="s">
        <v>578</v>
      </c>
      <c r="C561" s="84">
        <v>14.66</v>
      </c>
    </row>
    <row r="562" spans="1:3" x14ac:dyDescent="0.25">
      <c r="A562" s="83">
        <v>41413</v>
      </c>
      <c r="B562" s="83" t="s">
        <v>579</v>
      </c>
      <c r="C562" s="84">
        <v>14.66</v>
      </c>
    </row>
    <row r="563" spans="1:3" x14ac:dyDescent="0.25">
      <c r="A563" s="83">
        <v>41414</v>
      </c>
      <c r="B563" s="83" t="s">
        <v>580</v>
      </c>
      <c r="C563" s="84">
        <v>14.66</v>
      </c>
    </row>
    <row r="564" spans="1:3" x14ac:dyDescent="0.25">
      <c r="A564" s="83">
        <v>41422</v>
      </c>
      <c r="B564" s="83" t="s">
        <v>581</v>
      </c>
      <c r="C564" s="84">
        <v>14.66</v>
      </c>
    </row>
    <row r="565" spans="1:3" x14ac:dyDescent="0.25">
      <c r="A565" s="83">
        <v>41423</v>
      </c>
      <c r="B565" s="83" t="s">
        <v>582</v>
      </c>
      <c r="C565" s="84">
        <v>14.66</v>
      </c>
    </row>
    <row r="566" spans="1:3" x14ac:dyDescent="0.25">
      <c r="A566" s="83">
        <v>41424</v>
      </c>
      <c r="B566" s="83" t="s">
        <v>583</v>
      </c>
      <c r="C566" s="84">
        <v>14.66</v>
      </c>
    </row>
    <row r="567" spans="1:3" x14ac:dyDescent="0.25">
      <c r="A567" s="83">
        <v>41432</v>
      </c>
      <c r="B567" s="83" t="s">
        <v>584</v>
      </c>
      <c r="C567" s="84">
        <v>14.66</v>
      </c>
    </row>
    <row r="568" spans="1:3" x14ac:dyDescent="0.25">
      <c r="A568" s="83">
        <v>41433</v>
      </c>
      <c r="B568" s="83" t="s">
        <v>585</v>
      </c>
      <c r="C568" s="84">
        <v>14.66</v>
      </c>
    </row>
    <row r="569" spans="1:3" x14ac:dyDescent="0.25">
      <c r="A569" s="83">
        <v>41434</v>
      </c>
      <c r="B569" s="83" t="s">
        <v>586</v>
      </c>
      <c r="C569" s="84">
        <v>14.66</v>
      </c>
    </row>
    <row r="570" spans="1:3" x14ac:dyDescent="0.25">
      <c r="A570" s="83">
        <v>41482</v>
      </c>
      <c r="B570" s="83" t="s">
        <v>587</v>
      </c>
      <c r="C570" s="84">
        <v>14.66</v>
      </c>
    </row>
    <row r="571" spans="1:3" x14ac:dyDescent="0.25">
      <c r="A571" s="83">
        <v>41483</v>
      </c>
      <c r="B571" s="83" t="s">
        <v>588</v>
      </c>
      <c r="C571" s="84">
        <v>14.66</v>
      </c>
    </row>
    <row r="572" spans="1:3" x14ac:dyDescent="0.25">
      <c r="A572" s="83">
        <v>41484</v>
      </c>
      <c r="B572" s="83" t="s">
        <v>589</v>
      </c>
      <c r="C572" s="84">
        <v>14.66</v>
      </c>
    </row>
    <row r="573" spans="1:3" x14ac:dyDescent="0.25">
      <c r="A573" s="83">
        <v>41493</v>
      </c>
      <c r="B573" s="83" t="s">
        <v>590</v>
      </c>
      <c r="C573" s="84">
        <v>14.66</v>
      </c>
    </row>
    <row r="574" spans="1:3" x14ac:dyDescent="0.25">
      <c r="A574" s="83">
        <v>41494</v>
      </c>
      <c r="B574" s="83" t="s">
        <v>591</v>
      </c>
      <c r="C574" s="84">
        <v>14.66</v>
      </c>
    </row>
    <row r="575" spans="1:3" x14ac:dyDescent="0.25">
      <c r="A575" s="83">
        <v>42112</v>
      </c>
      <c r="B575" s="83" t="s">
        <v>1395</v>
      </c>
      <c r="C575" s="84">
        <v>7</v>
      </c>
    </row>
    <row r="576" spans="1:3" x14ac:dyDescent="0.25">
      <c r="A576" s="83">
        <v>42113</v>
      </c>
      <c r="B576" s="83" t="s">
        <v>592</v>
      </c>
      <c r="C576" s="84">
        <v>10.89</v>
      </c>
    </row>
    <row r="577" spans="1:3" x14ac:dyDescent="0.25">
      <c r="A577" s="83">
        <v>42114</v>
      </c>
      <c r="B577" s="83" t="s">
        <v>593</v>
      </c>
      <c r="C577" s="84">
        <v>10.89</v>
      </c>
    </row>
    <row r="578" spans="1:3" x14ac:dyDescent="0.25">
      <c r="A578" s="83">
        <v>42124</v>
      </c>
      <c r="B578" s="83" t="s">
        <v>594</v>
      </c>
      <c r="C578" s="84">
        <v>10.89</v>
      </c>
    </row>
    <row r="579" spans="1:3" x14ac:dyDescent="0.25">
      <c r="A579" s="83">
        <v>42134</v>
      </c>
      <c r="B579" s="83" t="s">
        <v>595</v>
      </c>
      <c r="C579" s="84">
        <v>10.89</v>
      </c>
    </row>
    <row r="580" spans="1:3" x14ac:dyDescent="0.25">
      <c r="A580" s="83">
        <v>42142</v>
      </c>
      <c r="B580" s="83" t="s">
        <v>1396</v>
      </c>
      <c r="C580" s="84">
        <v>7</v>
      </c>
    </row>
    <row r="581" spans="1:3" x14ac:dyDescent="0.25">
      <c r="A581" s="83">
        <v>42143</v>
      </c>
      <c r="B581" s="83" t="s">
        <v>596</v>
      </c>
      <c r="C581" s="84">
        <v>10.89</v>
      </c>
    </row>
    <row r="582" spans="1:3" x14ac:dyDescent="0.25">
      <c r="A582" s="83">
        <v>42144</v>
      </c>
      <c r="B582" s="83" t="s">
        <v>597</v>
      </c>
      <c r="C582" s="84">
        <v>10.89</v>
      </c>
    </row>
    <row r="583" spans="1:3" x14ac:dyDescent="0.25">
      <c r="A583" s="83">
        <v>42202</v>
      </c>
      <c r="B583" s="83" t="s">
        <v>1397</v>
      </c>
      <c r="C583" s="84">
        <v>7</v>
      </c>
    </row>
    <row r="584" spans="1:3" x14ac:dyDescent="0.25">
      <c r="A584" s="83">
        <v>42203</v>
      </c>
      <c r="B584" s="83" t="s">
        <v>598</v>
      </c>
      <c r="C584" s="84">
        <v>10.89</v>
      </c>
    </row>
    <row r="585" spans="1:3" x14ac:dyDescent="0.25">
      <c r="A585" s="83">
        <v>42204</v>
      </c>
      <c r="B585" s="83" t="s">
        <v>599</v>
      </c>
      <c r="C585" s="84">
        <v>10.89</v>
      </c>
    </row>
    <row r="586" spans="1:3" x14ac:dyDescent="0.25">
      <c r="A586" s="83">
        <v>42212</v>
      </c>
      <c r="B586" s="83" t="s">
        <v>1398</v>
      </c>
      <c r="C586" s="84">
        <v>7</v>
      </c>
    </row>
    <row r="587" spans="1:3" x14ac:dyDescent="0.25">
      <c r="A587" s="83">
        <v>42283</v>
      </c>
      <c r="B587" s="83" t="s">
        <v>600</v>
      </c>
      <c r="C587" s="84">
        <v>10.89</v>
      </c>
    </row>
    <row r="588" spans="1:3" x14ac:dyDescent="0.25">
      <c r="A588" s="83">
        <v>42293</v>
      </c>
      <c r="B588" s="83" t="s">
        <v>601</v>
      </c>
      <c r="C588" s="84">
        <v>10.89</v>
      </c>
    </row>
    <row r="589" spans="1:3" x14ac:dyDescent="0.25">
      <c r="A589" s="83">
        <v>42312</v>
      </c>
      <c r="B589" s="83" t="s">
        <v>1399</v>
      </c>
      <c r="C589" s="84">
        <v>7</v>
      </c>
    </row>
    <row r="590" spans="1:3" x14ac:dyDescent="0.25">
      <c r="A590" s="83">
        <v>42313</v>
      </c>
      <c r="B590" s="83" t="s">
        <v>602</v>
      </c>
      <c r="C590" s="84">
        <v>10.89</v>
      </c>
    </row>
    <row r="591" spans="1:3" x14ac:dyDescent="0.25">
      <c r="A591" s="83">
        <v>42314</v>
      </c>
      <c r="B591" s="83" t="s">
        <v>603</v>
      </c>
      <c r="C591" s="84">
        <v>10.89</v>
      </c>
    </row>
    <row r="592" spans="1:3" x14ac:dyDescent="0.25">
      <c r="A592" s="83">
        <v>42323</v>
      </c>
      <c r="B592" s="83" t="s">
        <v>604</v>
      </c>
      <c r="C592" s="84">
        <v>10.89</v>
      </c>
    </row>
    <row r="593" spans="1:3" x14ac:dyDescent="0.25">
      <c r="A593" s="83">
        <v>42324</v>
      </c>
      <c r="B593" s="83" t="s">
        <v>605</v>
      </c>
      <c r="C593" s="84">
        <v>10.89</v>
      </c>
    </row>
    <row r="594" spans="1:3" x14ac:dyDescent="0.25">
      <c r="A594" s="83">
        <v>42333</v>
      </c>
      <c r="B594" s="83" t="s">
        <v>606</v>
      </c>
      <c r="C594" s="84">
        <v>10.89</v>
      </c>
    </row>
    <row r="595" spans="1:3" x14ac:dyDescent="0.25">
      <c r="A595" s="83">
        <v>42334</v>
      </c>
      <c r="B595" s="83" t="s">
        <v>607</v>
      </c>
      <c r="C595" s="84">
        <v>10.89</v>
      </c>
    </row>
    <row r="596" spans="1:3" x14ac:dyDescent="0.25">
      <c r="A596" s="83">
        <v>42394</v>
      </c>
      <c r="B596" s="83" t="s">
        <v>608</v>
      </c>
      <c r="C596" s="84">
        <v>10.89</v>
      </c>
    </row>
    <row r="597" spans="1:3" x14ac:dyDescent="0.25">
      <c r="A597" s="83">
        <v>43102</v>
      </c>
      <c r="B597" s="83" t="s">
        <v>611</v>
      </c>
      <c r="C597" s="84">
        <v>10.36</v>
      </c>
    </row>
    <row r="598" spans="1:3" x14ac:dyDescent="0.25">
      <c r="A598" s="83">
        <v>43103</v>
      </c>
      <c r="B598" s="83" t="s">
        <v>644</v>
      </c>
      <c r="C598" s="84">
        <v>11.84</v>
      </c>
    </row>
    <row r="599" spans="1:3" x14ac:dyDescent="0.25">
      <c r="A599" s="83">
        <v>43104</v>
      </c>
      <c r="B599" s="83" t="s">
        <v>643</v>
      </c>
      <c r="C599" s="84">
        <v>13.73</v>
      </c>
    </row>
    <row r="600" spans="1:3" x14ac:dyDescent="0.25">
      <c r="A600" s="83">
        <v>43112</v>
      </c>
      <c r="B600" s="83" t="s">
        <v>612</v>
      </c>
      <c r="C600" s="84">
        <v>10.36</v>
      </c>
    </row>
    <row r="601" spans="1:3" x14ac:dyDescent="0.25">
      <c r="A601" s="83">
        <v>43113</v>
      </c>
      <c r="B601" s="83" t="s">
        <v>642</v>
      </c>
      <c r="C601" s="84">
        <v>11.84</v>
      </c>
    </row>
    <row r="602" spans="1:3" x14ac:dyDescent="0.25">
      <c r="A602" s="83">
        <v>43114</v>
      </c>
      <c r="B602" s="83" t="s">
        <v>641</v>
      </c>
      <c r="C602" s="84">
        <v>13.73</v>
      </c>
    </row>
    <row r="603" spans="1:3" x14ac:dyDescent="0.25">
      <c r="A603" s="83">
        <v>43122</v>
      </c>
      <c r="B603" s="83" t="s">
        <v>640</v>
      </c>
      <c r="C603" s="84">
        <v>10.36</v>
      </c>
    </row>
    <row r="604" spans="1:3" x14ac:dyDescent="0.25">
      <c r="A604" s="83">
        <v>43123</v>
      </c>
      <c r="B604" s="83" t="s">
        <v>639</v>
      </c>
      <c r="C604" s="84">
        <v>11.84</v>
      </c>
    </row>
    <row r="605" spans="1:3" x14ac:dyDescent="0.25">
      <c r="A605" s="83">
        <v>43124</v>
      </c>
      <c r="B605" s="83" t="s">
        <v>638</v>
      </c>
      <c r="C605" s="84">
        <v>13.73</v>
      </c>
    </row>
    <row r="606" spans="1:3" x14ac:dyDescent="0.25">
      <c r="A606" s="83">
        <v>43134</v>
      </c>
      <c r="B606" s="83" t="s">
        <v>637</v>
      </c>
      <c r="C606" s="84">
        <v>13.73</v>
      </c>
    </row>
    <row r="607" spans="1:3" x14ac:dyDescent="0.25">
      <c r="A607" s="83">
        <v>43144</v>
      </c>
      <c r="B607" s="83" t="s">
        <v>636</v>
      </c>
      <c r="C607" s="84">
        <v>13.73</v>
      </c>
    </row>
    <row r="608" spans="1:3" x14ac:dyDescent="0.25">
      <c r="A608" s="83">
        <v>43152</v>
      </c>
      <c r="B608" s="83" t="s">
        <v>635</v>
      </c>
      <c r="C608" s="84">
        <v>10.36</v>
      </c>
    </row>
    <row r="609" spans="1:3" x14ac:dyDescent="0.25">
      <c r="A609" s="83">
        <v>43153</v>
      </c>
      <c r="B609" s="83" t="s">
        <v>634</v>
      </c>
      <c r="C609" s="84">
        <v>11.84</v>
      </c>
    </row>
    <row r="610" spans="1:3" x14ac:dyDescent="0.25">
      <c r="A610" s="83">
        <v>43154</v>
      </c>
      <c r="B610" s="83" t="s">
        <v>633</v>
      </c>
      <c r="C610" s="84">
        <v>13.73</v>
      </c>
    </row>
    <row r="611" spans="1:3" x14ac:dyDescent="0.25">
      <c r="A611" s="83">
        <v>43194</v>
      </c>
      <c r="B611" s="83" t="s">
        <v>632</v>
      </c>
      <c r="C611" s="84">
        <v>13.73</v>
      </c>
    </row>
    <row r="612" spans="1:3" x14ac:dyDescent="0.25">
      <c r="A612" s="83">
        <v>43214</v>
      </c>
      <c r="B612" s="83" t="s">
        <v>630</v>
      </c>
      <c r="C612" s="84">
        <v>13.73</v>
      </c>
    </row>
    <row r="613" spans="1:3" x14ac:dyDescent="0.25">
      <c r="A613" s="83">
        <v>43223</v>
      </c>
      <c r="B613" s="83" t="s">
        <v>629</v>
      </c>
      <c r="C613" s="84">
        <v>11.84</v>
      </c>
    </row>
    <row r="614" spans="1:3" x14ac:dyDescent="0.25">
      <c r="A614" s="83">
        <v>43224</v>
      </c>
      <c r="B614" s="83" t="s">
        <v>628</v>
      </c>
      <c r="C614" s="84">
        <v>13.73</v>
      </c>
    </row>
    <row r="615" spans="1:3" x14ac:dyDescent="0.25">
      <c r="A615" s="83">
        <v>43232</v>
      </c>
      <c r="B615" s="83" t="s">
        <v>631</v>
      </c>
      <c r="C615" s="84">
        <v>10.36</v>
      </c>
    </row>
    <row r="616" spans="1:3" x14ac:dyDescent="0.25">
      <c r="A616" s="83">
        <v>43233</v>
      </c>
      <c r="B616" s="83" t="s">
        <v>627</v>
      </c>
      <c r="C616" s="84">
        <v>11.84</v>
      </c>
    </row>
    <row r="617" spans="1:3" x14ac:dyDescent="0.25">
      <c r="A617" s="83">
        <v>43294</v>
      </c>
      <c r="B617" s="83" t="s">
        <v>626</v>
      </c>
      <c r="C617" s="84">
        <v>13.73</v>
      </c>
    </row>
    <row r="618" spans="1:3" x14ac:dyDescent="0.25">
      <c r="A618" s="83">
        <v>43312</v>
      </c>
      <c r="B618" s="83" t="s">
        <v>1234</v>
      </c>
      <c r="C618" s="84">
        <v>10.36</v>
      </c>
    </row>
    <row r="619" spans="1:3" x14ac:dyDescent="0.25">
      <c r="A619" s="83">
        <v>43313</v>
      </c>
      <c r="B619" s="83" t="s">
        <v>625</v>
      </c>
      <c r="C619" s="84">
        <v>11.84</v>
      </c>
    </row>
    <row r="620" spans="1:3" x14ac:dyDescent="0.25">
      <c r="A620" s="83">
        <v>43314</v>
      </c>
      <c r="B620" s="83" t="s">
        <v>624</v>
      </c>
      <c r="C620" s="84">
        <v>13.73</v>
      </c>
    </row>
    <row r="621" spans="1:3" x14ac:dyDescent="0.25">
      <c r="A621" s="83">
        <v>43323</v>
      </c>
      <c r="B621" s="83" t="s">
        <v>623</v>
      </c>
      <c r="C621" s="84">
        <v>11.84</v>
      </c>
    </row>
    <row r="622" spans="1:3" x14ac:dyDescent="0.25">
      <c r="A622" s="83">
        <v>43333</v>
      </c>
      <c r="B622" s="83" t="s">
        <v>622</v>
      </c>
      <c r="C622" s="84">
        <v>11.84</v>
      </c>
    </row>
    <row r="623" spans="1:3" x14ac:dyDescent="0.25">
      <c r="A623" s="83">
        <v>43343</v>
      </c>
      <c r="B623" s="83" t="s">
        <v>621</v>
      </c>
      <c r="C623" s="84">
        <v>11.84</v>
      </c>
    </row>
    <row r="624" spans="1:3" x14ac:dyDescent="0.25">
      <c r="A624" s="83">
        <v>43353</v>
      </c>
      <c r="B624" s="83" t="s">
        <v>620</v>
      </c>
      <c r="C624" s="84">
        <v>11.84</v>
      </c>
    </row>
    <row r="625" spans="1:3" x14ac:dyDescent="0.25">
      <c r="A625" s="83">
        <v>43363</v>
      </c>
      <c r="B625" s="83" t="s">
        <v>619</v>
      </c>
      <c r="C625" s="84">
        <v>11.84</v>
      </c>
    </row>
    <row r="626" spans="1:3" x14ac:dyDescent="0.25">
      <c r="A626" s="83">
        <v>43383</v>
      </c>
      <c r="B626" s="83" t="s">
        <v>618</v>
      </c>
      <c r="C626" s="84">
        <v>11.84</v>
      </c>
    </row>
    <row r="627" spans="1:3" x14ac:dyDescent="0.25">
      <c r="A627" s="83">
        <v>43384</v>
      </c>
      <c r="B627" s="83" t="s">
        <v>617</v>
      </c>
      <c r="C627" s="84">
        <v>13.73</v>
      </c>
    </row>
    <row r="628" spans="1:3" x14ac:dyDescent="0.25">
      <c r="A628" s="83">
        <v>43394</v>
      </c>
      <c r="B628" s="83" t="s">
        <v>616</v>
      </c>
      <c r="C628" s="84">
        <v>13.73</v>
      </c>
    </row>
    <row r="629" spans="1:3" x14ac:dyDescent="0.25">
      <c r="A629" s="83">
        <v>43412</v>
      </c>
      <c r="B629" s="83" t="s">
        <v>615</v>
      </c>
      <c r="C629" s="84">
        <v>10.36</v>
      </c>
    </row>
    <row r="630" spans="1:3" x14ac:dyDescent="0.25">
      <c r="A630" s="83">
        <v>43413</v>
      </c>
      <c r="B630" s="83" t="s">
        <v>614</v>
      </c>
      <c r="C630" s="84">
        <v>11.84</v>
      </c>
    </row>
    <row r="631" spans="1:3" x14ac:dyDescent="0.25">
      <c r="A631" s="83">
        <v>43414</v>
      </c>
      <c r="B631" s="83" t="s">
        <v>613</v>
      </c>
      <c r="C631" s="84">
        <v>13.73</v>
      </c>
    </row>
    <row r="632" spans="1:3" x14ac:dyDescent="0.25">
      <c r="A632" s="83">
        <v>43423</v>
      </c>
      <c r="B632" s="83" t="s">
        <v>610</v>
      </c>
      <c r="C632" s="84">
        <v>11.84</v>
      </c>
    </row>
    <row r="633" spans="1:3" x14ac:dyDescent="0.25">
      <c r="A633" s="83">
        <v>43494</v>
      </c>
      <c r="B633" s="83" t="s">
        <v>609</v>
      </c>
      <c r="C633" s="84">
        <v>13.73</v>
      </c>
    </row>
    <row r="634" spans="1:3" x14ac:dyDescent="0.25">
      <c r="A634" s="83">
        <v>51112</v>
      </c>
      <c r="B634" s="83" t="s">
        <v>645</v>
      </c>
      <c r="C634" s="84">
        <v>8.0500000000000007</v>
      </c>
    </row>
    <row r="635" spans="1:3" x14ac:dyDescent="0.25">
      <c r="A635" s="83">
        <v>51113</v>
      </c>
      <c r="B635" s="83" t="s">
        <v>646</v>
      </c>
      <c r="C635" s="84">
        <v>10.38</v>
      </c>
    </row>
    <row r="636" spans="1:3" x14ac:dyDescent="0.25">
      <c r="A636" s="83">
        <v>51122</v>
      </c>
      <c r="B636" s="83" t="s">
        <v>647</v>
      </c>
      <c r="C636" s="84">
        <v>8.0500000000000007</v>
      </c>
    </row>
    <row r="637" spans="1:3" x14ac:dyDescent="0.25">
      <c r="A637" s="83">
        <v>51123</v>
      </c>
      <c r="B637" s="83" t="s">
        <v>648</v>
      </c>
      <c r="C637" s="84">
        <v>10.38</v>
      </c>
    </row>
    <row r="638" spans="1:3" x14ac:dyDescent="0.25">
      <c r="A638" s="83">
        <v>51132</v>
      </c>
      <c r="B638" s="83" t="s">
        <v>649</v>
      </c>
      <c r="C638" s="84">
        <v>8.0500000000000007</v>
      </c>
    </row>
    <row r="639" spans="1:3" x14ac:dyDescent="0.25">
      <c r="A639" s="83">
        <v>51133</v>
      </c>
      <c r="B639" s="83" t="s">
        <v>650</v>
      </c>
      <c r="C639" s="84">
        <v>10.38</v>
      </c>
    </row>
    <row r="640" spans="1:3" x14ac:dyDescent="0.25">
      <c r="A640" s="83">
        <v>51134</v>
      </c>
      <c r="B640" s="83" t="s">
        <v>651</v>
      </c>
      <c r="C640" s="84">
        <v>9.67</v>
      </c>
    </row>
    <row r="641" spans="1:3" x14ac:dyDescent="0.25">
      <c r="A641" s="83">
        <v>51182</v>
      </c>
      <c r="B641" s="83" t="s">
        <v>652</v>
      </c>
      <c r="C641" s="84">
        <v>8.0500000000000007</v>
      </c>
    </row>
    <row r="642" spans="1:3" x14ac:dyDescent="0.25">
      <c r="A642" s="83">
        <v>51183</v>
      </c>
      <c r="B642" s="83" t="s">
        <v>653</v>
      </c>
      <c r="C642" s="84">
        <v>10.38</v>
      </c>
    </row>
    <row r="643" spans="1:3" x14ac:dyDescent="0.25">
      <c r="A643" s="83">
        <v>51193</v>
      </c>
      <c r="B643" s="83" t="s">
        <v>654</v>
      </c>
      <c r="C643" s="84">
        <v>10.38</v>
      </c>
    </row>
    <row r="644" spans="1:3" x14ac:dyDescent="0.25">
      <c r="A644" s="83">
        <v>51212</v>
      </c>
      <c r="B644" s="83" t="s">
        <v>655</v>
      </c>
      <c r="C644" s="84">
        <v>8.0500000000000007</v>
      </c>
    </row>
    <row r="645" spans="1:3" x14ac:dyDescent="0.25">
      <c r="A645" s="83">
        <v>51222</v>
      </c>
      <c r="B645" s="83" t="s">
        <v>656</v>
      </c>
      <c r="C645" s="84">
        <v>8.0500000000000007</v>
      </c>
    </row>
    <row r="646" spans="1:3" x14ac:dyDescent="0.25">
      <c r="A646" s="83">
        <v>51223</v>
      </c>
      <c r="B646" s="83" t="s">
        <v>657</v>
      </c>
      <c r="C646" s="84">
        <v>10.38</v>
      </c>
    </row>
    <row r="647" spans="1:3" x14ac:dyDescent="0.25">
      <c r="A647" s="83">
        <v>51224</v>
      </c>
      <c r="B647" s="83" t="s">
        <v>658</v>
      </c>
      <c r="C647" s="84">
        <v>9.67</v>
      </c>
    </row>
    <row r="648" spans="1:3" x14ac:dyDescent="0.25">
      <c r="A648" s="83">
        <v>51233</v>
      </c>
      <c r="B648" s="83" t="s">
        <v>659</v>
      </c>
      <c r="C648" s="84">
        <v>10.38</v>
      </c>
    </row>
    <row r="649" spans="1:3" x14ac:dyDescent="0.25">
      <c r="A649" s="83">
        <v>51234</v>
      </c>
      <c r="B649" s="83" t="s">
        <v>660</v>
      </c>
      <c r="C649" s="84">
        <v>9.67</v>
      </c>
    </row>
    <row r="650" spans="1:3" x14ac:dyDescent="0.25">
      <c r="A650" s="83">
        <v>51242</v>
      </c>
      <c r="B650" s="83" t="s">
        <v>661</v>
      </c>
      <c r="C650" s="84">
        <v>8.0500000000000007</v>
      </c>
    </row>
    <row r="651" spans="1:3" x14ac:dyDescent="0.25">
      <c r="A651" s="83">
        <v>51243</v>
      </c>
      <c r="B651" s="83" t="s">
        <v>662</v>
      </c>
      <c r="C651" s="84">
        <v>10.38</v>
      </c>
    </row>
    <row r="652" spans="1:3" x14ac:dyDescent="0.25">
      <c r="A652" s="83">
        <v>51293</v>
      </c>
      <c r="B652" s="83" t="s">
        <v>663</v>
      </c>
      <c r="C652" s="84">
        <v>10.38</v>
      </c>
    </row>
    <row r="653" spans="1:3" x14ac:dyDescent="0.25">
      <c r="A653" s="83">
        <v>51311</v>
      </c>
      <c r="B653" s="83" t="s">
        <v>664</v>
      </c>
      <c r="C653" s="84">
        <v>8.0500000000000007</v>
      </c>
    </row>
    <row r="654" spans="1:3" x14ac:dyDescent="0.25">
      <c r="A654" s="83">
        <v>51312</v>
      </c>
      <c r="B654" s="83" t="s">
        <v>665</v>
      </c>
      <c r="C654" s="84">
        <v>8.0500000000000007</v>
      </c>
    </row>
    <row r="655" spans="1:3" x14ac:dyDescent="0.25">
      <c r="A655" s="83">
        <v>51321</v>
      </c>
      <c r="B655" s="83" t="s">
        <v>666</v>
      </c>
      <c r="C655" s="84">
        <v>8.0500000000000007</v>
      </c>
    </row>
    <row r="656" spans="1:3" x14ac:dyDescent="0.25">
      <c r="A656" s="83">
        <v>51322</v>
      </c>
      <c r="B656" s="83" t="s">
        <v>667</v>
      </c>
      <c r="C656" s="84">
        <v>8.0500000000000007</v>
      </c>
    </row>
    <row r="657" spans="1:3" x14ac:dyDescent="0.25">
      <c r="A657" s="83">
        <v>51332</v>
      </c>
      <c r="B657" s="83" t="s">
        <v>668</v>
      </c>
      <c r="C657" s="84">
        <v>8.0500000000000007</v>
      </c>
    </row>
    <row r="658" spans="1:3" x14ac:dyDescent="0.25">
      <c r="A658" s="83">
        <v>51393</v>
      </c>
      <c r="B658" s="83" t="s">
        <v>669</v>
      </c>
      <c r="C658" s="84">
        <v>10.38</v>
      </c>
    </row>
    <row r="659" spans="1:3" x14ac:dyDescent="0.25">
      <c r="A659" s="83">
        <v>51394</v>
      </c>
      <c r="B659" s="83" t="s">
        <v>670</v>
      </c>
      <c r="C659" s="84">
        <v>9.67</v>
      </c>
    </row>
    <row r="660" spans="1:3" x14ac:dyDescent="0.25">
      <c r="A660" s="83">
        <v>51401</v>
      </c>
      <c r="B660" s="83" t="s">
        <v>671</v>
      </c>
      <c r="C660" s="84">
        <v>8.0500000000000007</v>
      </c>
    </row>
    <row r="661" spans="1:3" x14ac:dyDescent="0.25">
      <c r="A661" s="83">
        <v>51412</v>
      </c>
      <c r="B661" s="83" t="s">
        <v>672</v>
      </c>
      <c r="C661" s="84">
        <v>8.0500000000000007</v>
      </c>
    </row>
    <row r="662" spans="1:3" x14ac:dyDescent="0.25">
      <c r="A662" s="83">
        <v>51422</v>
      </c>
      <c r="B662" s="83" t="s">
        <v>673</v>
      </c>
      <c r="C662" s="84">
        <v>8.0500000000000007</v>
      </c>
    </row>
    <row r="663" spans="1:3" x14ac:dyDescent="0.25">
      <c r="A663" s="83">
        <v>51432</v>
      </c>
      <c r="B663" s="83" t="s">
        <v>674</v>
      </c>
      <c r="C663" s="84">
        <v>8.0500000000000007</v>
      </c>
    </row>
    <row r="664" spans="1:3" x14ac:dyDescent="0.25">
      <c r="A664" s="83">
        <v>51493</v>
      </c>
      <c r="B664" s="83" t="s">
        <v>675</v>
      </c>
      <c r="C664" s="84">
        <v>10.38</v>
      </c>
    </row>
    <row r="665" spans="1:3" x14ac:dyDescent="0.25">
      <c r="A665" s="83">
        <v>51503</v>
      </c>
      <c r="B665" s="83" t="s">
        <v>676</v>
      </c>
      <c r="C665" s="84">
        <v>10.38</v>
      </c>
    </row>
    <row r="666" spans="1:3" x14ac:dyDescent="0.25">
      <c r="A666" s="83">
        <v>51504</v>
      </c>
      <c r="B666" s="83" t="s">
        <v>677</v>
      </c>
      <c r="C666" s="84">
        <v>9.67</v>
      </c>
    </row>
    <row r="667" spans="1:3" x14ac:dyDescent="0.25">
      <c r="A667" s="83">
        <v>51511</v>
      </c>
      <c r="B667" s="83" t="s">
        <v>689</v>
      </c>
      <c r="C667" s="84">
        <v>8.0500000000000007</v>
      </c>
    </row>
    <row r="668" spans="1:3" x14ac:dyDescent="0.25">
      <c r="A668" s="83">
        <v>51512</v>
      </c>
      <c r="B668" s="83" t="s">
        <v>678</v>
      </c>
      <c r="C668" s="84">
        <v>8.0500000000000007</v>
      </c>
    </row>
    <row r="669" spans="1:3" x14ac:dyDescent="0.25">
      <c r="A669" s="83">
        <v>51513</v>
      </c>
      <c r="B669" s="83" t="s">
        <v>679</v>
      </c>
      <c r="C669" s="84">
        <v>10.38</v>
      </c>
    </row>
    <row r="670" spans="1:3" x14ac:dyDescent="0.25">
      <c r="A670" s="83">
        <v>51522</v>
      </c>
      <c r="B670" s="83" t="s">
        <v>680</v>
      </c>
      <c r="C670" s="84">
        <v>8.0500000000000007</v>
      </c>
    </row>
    <row r="671" spans="1:3" x14ac:dyDescent="0.25">
      <c r="A671" s="83">
        <v>51523</v>
      </c>
      <c r="B671" s="83" t="s">
        <v>681</v>
      </c>
      <c r="C671" s="84">
        <v>10.38</v>
      </c>
    </row>
    <row r="672" spans="1:3" x14ac:dyDescent="0.25">
      <c r="A672" s="83">
        <v>51532</v>
      </c>
      <c r="B672" s="83" t="s">
        <v>682</v>
      </c>
      <c r="C672" s="84">
        <v>8.0500000000000007</v>
      </c>
    </row>
    <row r="673" spans="1:3" x14ac:dyDescent="0.25">
      <c r="A673" s="83">
        <v>51533</v>
      </c>
      <c r="B673" s="83" t="s">
        <v>683</v>
      </c>
      <c r="C673" s="84">
        <v>10.38</v>
      </c>
    </row>
    <row r="674" spans="1:3" x14ac:dyDescent="0.25">
      <c r="A674" s="83">
        <v>51534</v>
      </c>
      <c r="B674" s="83" t="s">
        <v>684</v>
      </c>
      <c r="C674" s="84">
        <v>9.67</v>
      </c>
    </row>
    <row r="675" spans="1:3" x14ac:dyDescent="0.25">
      <c r="A675" s="83">
        <v>51543</v>
      </c>
      <c r="B675" s="83" t="s">
        <v>685</v>
      </c>
      <c r="C675" s="84">
        <v>10.38</v>
      </c>
    </row>
    <row r="676" spans="1:3" x14ac:dyDescent="0.25">
      <c r="A676" s="83">
        <v>51583</v>
      </c>
      <c r="B676" s="83" t="s">
        <v>686</v>
      </c>
      <c r="C676" s="84">
        <v>10.38</v>
      </c>
    </row>
    <row r="677" spans="1:3" x14ac:dyDescent="0.25">
      <c r="A677" s="83">
        <v>51593</v>
      </c>
      <c r="B677" s="83" t="s">
        <v>687</v>
      </c>
      <c r="C677" s="84">
        <v>10.38</v>
      </c>
    </row>
    <row r="678" spans="1:3" x14ac:dyDescent="0.25">
      <c r="A678" s="83">
        <v>51594</v>
      </c>
      <c r="B678" s="83" t="s">
        <v>688</v>
      </c>
      <c r="C678" s="84">
        <v>9.67</v>
      </c>
    </row>
    <row r="679" spans="1:3" x14ac:dyDescent="0.25">
      <c r="A679" s="83">
        <v>51613</v>
      </c>
      <c r="B679" s="83" t="s">
        <v>690</v>
      </c>
      <c r="C679" s="84">
        <v>10.38</v>
      </c>
    </row>
    <row r="680" spans="1:3" x14ac:dyDescent="0.25">
      <c r="A680" s="83">
        <v>51614</v>
      </c>
      <c r="B680" s="83" t="s">
        <v>691</v>
      </c>
      <c r="C680" s="84">
        <v>9.67</v>
      </c>
    </row>
    <row r="681" spans="1:3" x14ac:dyDescent="0.25">
      <c r="A681" s="83">
        <v>51622</v>
      </c>
      <c r="B681" s="83" t="s">
        <v>692</v>
      </c>
      <c r="C681" s="84">
        <v>8.0500000000000007</v>
      </c>
    </row>
    <row r="682" spans="1:3" x14ac:dyDescent="0.25">
      <c r="A682" s="83">
        <v>51623</v>
      </c>
      <c r="B682" s="83" t="s">
        <v>693</v>
      </c>
      <c r="C682" s="84">
        <v>10.38</v>
      </c>
    </row>
    <row r="683" spans="1:3" x14ac:dyDescent="0.25">
      <c r="A683" s="83">
        <v>51624</v>
      </c>
      <c r="B683" s="83" t="s">
        <v>694</v>
      </c>
      <c r="C683" s="84">
        <v>9.67</v>
      </c>
    </row>
    <row r="684" spans="1:3" x14ac:dyDescent="0.25">
      <c r="A684" s="83">
        <v>51632</v>
      </c>
      <c r="B684" s="83" t="s">
        <v>695</v>
      </c>
      <c r="C684" s="84">
        <v>8.0500000000000007</v>
      </c>
    </row>
    <row r="685" spans="1:3" x14ac:dyDescent="0.25">
      <c r="A685" s="83">
        <v>51633</v>
      </c>
      <c r="B685" s="83" t="s">
        <v>696</v>
      </c>
      <c r="C685" s="84">
        <v>10.38</v>
      </c>
    </row>
    <row r="686" spans="1:3" x14ac:dyDescent="0.25">
      <c r="A686" s="83">
        <v>51642</v>
      </c>
      <c r="B686" s="83" t="s">
        <v>697</v>
      </c>
      <c r="C686" s="84">
        <v>8.0500000000000007</v>
      </c>
    </row>
    <row r="687" spans="1:3" x14ac:dyDescent="0.25">
      <c r="A687" s="83">
        <v>51643</v>
      </c>
      <c r="B687" s="83" t="s">
        <v>698</v>
      </c>
      <c r="C687" s="84">
        <v>10.38</v>
      </c>
    </row>
    <row r="688" spans="1:3" x14ac:dyDescent="0.25">
      <c r="A688" s="83">
        <v>51652</v>
      </c>
      <c r="B688" s="83" t="s">
        <v>699</v>
      </c>
      <c r="C688" s="84">
        <v>8.0500000000000007</v>
      </c>
    </row>
    <row r="689" spans="1:3" x14ac:dyDescent="0.25">
      <c r="A689" s="83">
        <v>51653</v>
      </c>
      <c r="B689" s="83" t="s">
        <v>700</v>
      </c>
      <c r="C689" s="84">
        <v>10.38</v>
      </c>
    </row>
    <row r="690" spans="1:3" x14ac:dyDescent="0.25">
      <c r="A690" s="83">
        <v>51662</v>
      </c>
      <c r="B690" s="83" t="s">
        <v>701</v>
      </c>
      <c r="C690" s="84">
        <v>8.0500000000000007</v>
      </c>
    </row>
    <row r="691" spans="1:3" x14ac:dyDescent="0.25">
      <c r="A691" s="83">
        <v>51663</v>
      </c>
      <c r="B691" s="83" t="s">
        <v>702</v>
      </c>
      <c r="C691" s="84">
        <v>10.38</v>
      </c>
    </row>
    <row r="692" spans="1:3" x14ac:dyDescent="0.25">
      <c r="A692" s="83">
        <v>51694</v>
      </c>
      <c r="B692" s="83" t="s">
        <v>703</v>
      </c>
      <c r="C692" s="84">
        <v>9.67</v>
      </c>
    </row>
    <row r="693" spans="1:3" x14ac:dyDescent="0.25">
      <c r="A693" s="83">
        <v>52112</v>
      </c>
      <c r="B693" s="83" t="s">
        <v>1538</v>
      </c>
      <c r="C693" s="84">
        <v>7</v>
      </c>
    </row>
    <row r="694" spans="1:3" x14ac:dyDescent="0.25">
      <c r="A694" s="83">
        <v>52182</v>
      </c>
      <c r="B694" s="83" t="s">
        <v>114</v>
      </c>
      <c r="C694" s="84">
        <v>11.13</v>
      </c>
    </row>
    <row r="695" spans="1:3" x14ac:dyDescent="0.25">
      <c r="A695" s="83">
        <v>52202</v>
      </c>
      <c r="B695" s="83" t="s">
        <v>704</v>
      </c>
      <c r="C695" s="84">
        <v>13.81</v>
      </c>
    </row>
    <row r="696" spans="1:3" x14ac:dyDescent="0.25">
      <c r="A696" s="83">
        <v>52313</v>
      </c>
      <c r="B696" s="83" t="s">
        <v>1400</v>
      </c>
      <c r="C696" s="84">
        <v>9</v>
      </c>
    </row>
    <row r="697" spans="1:3" x14ac:dyDescent="0.25">
      <c r="A697" s="83">
        <v>52314</v>
      </c>
      <c r="B697" s="83" t="s">
        <v>1401</v>
      </c>
      <c r="C697" s="84">
        <v>9</v>
      </c>
    </row>
    <row r="698" spans="1:3" x14ac:dyDescent="0.25">
      <c r="A698" s="83">
        <v>52383</v>
      </c>
      <c r="B698" s="83" t="s">
        <v>1402</v>
      </c>
      <c r="C698" s="84">
        <v>9</v>
      </c>
    </row>
    <row r="699" spans="1:3" x14ac:dyDescent="0.25">
      <c r="A699" s="83">
        <v>52384</v>
      </c>
      <c r="B699" s="83" t="s">
        <v>1403</v>
      </c>
      <c r="C699" s="84">
        <v>9</v>
      </c>
    </row>
    <row r="700" spans="1:3" x14ac:dyDescent="0.25">
      <c r="A700" s="83">
        <v>52413</v>
      </c>
      <c r="B700" s="83" t="s">
        <v>1404</v>
      </c>
      <c r="C700" s="84">
        <v>9</v>
      </c>
    </row>
    <row r="701" spans="1:3" x14ac:dyDescent="0.25">
      <c r="A701" s="83">
        <v>52414</v>
      </c>
      <c r="B701" s="83" t="s">
        <v>1405</v>
      </c>
      <c r="C701" s="84">
        <v>9</v>
      </c>
    </row>
    <row r="702" spans="1:3" x14ac:dyDescent="0.25">
      <c r="A702" s="83">
        <v>52422</v>
      </c>
      <c r="B702" s="83" t="s">
        <v>1406</v>
      </c>
      <c r="C702" s="84">
        <v>7</v>
      </c>
    </row>
    <row r="703" spans="1:3" x14ac:dyDescent="0.25">
      <c r="A703" s="83">
        <v>52423</v>
      </c>
      <c r="B703" s="83" t="s">
        <v>1407</v>
      </c>
      <c r="C703" s="84">
        <v>9</v>
      </c>
    </row>
    <row r="704" spans="1:3" x14ac:dyDescent="0.25">
      <c r="A704" s="83">
        <v>52512</v>
      </c>
      <c r="B704" s="83" t="s">
        <v>1408</v>
      </c>
      <c r="C704" s="84">
        <v>7</v>
      </c>
    </row>
    <row r="705" spans="1:3" x14ac:dyDescent="0.25">
      <c r="A705" s="83">
        <v>52522</v>
      </c>
      <c r="B705" s="83" t="s">
        <v>705</v>
      </c>
      <c r="C705" s="84">
        <v>14.45</v>
      </c>
    </row>
    <row r="706" spans="1:3" x14ac:dyDescent="0.25">
      <c r="A706" s="83">
        <v>52531</v>
      </c>
      <c r="B706" s="83" t="s">
        <v>706</v>
      </c>
      <c r="C706" s="84">
        <v>10.65</v>
      </c>
    </row>
    <row r="707" spans="1:3" x14ac:dyDescent="0.25">
      <c r="A707" s="83">
        <v>52532</v>
      </c>
      <c r="B707" s="83" t="s">
        <v>707</v>
      </c>
      <c r="C707" s="84">
        <v>15.33</v>
      </c>
    </row>
    <row r="708" spans="1:3" x14ac:dyDescent="0.25">
      <c r="A708" s="83">
        <v>52593</v>
      </c>
      <c r="B708" s="83" t="s">
        <v>1409</v>
      </c>
      <c r="C708" s="84">
        <v>9</v>
      </c>
    </row>
    <row r="709" spans="1:3" x14ac:dyDescent="0.25">
      <c r="A709" s="83">
        <v>53111</v>
      </c>
      <c r="B709" s="83" t="s">
        <v>1410</v>
      </c>
      <c r="C709" s="84">
        <v>7</v>
      </c>
    </row>
    <row r="710" spans="1:3" x14ac:dyDescent="0.25">
      <c r="A710" s="83">
        <v>53112</v>
      </c>
      <c r="B710" s="83" t="s">
        <v>708</v>
      </c>
      <c r="C710" s="84">
        <v>9.18</v>
      </c>
    </row>
    <row r="711" spans="1:3" x14ac:dyDescent="0.25">
      <c r="A711" s="83">
        <v>53122</v>
      </c>
      <c r="B711" s="83" t="s">
        <v>709</v>
      </c>
      <c r="C711" s="84">
        <v>9.18</v>
      </c>
    </row>
    <row r="712" spans="1:3" x14ac:dyDescent="0.25">
      <c r="A712" s="83">
        <v>53123</v>
      </c>
      <c r="B712" s="83" t="s">
        <v>710</v>
      </c>
      <c r="C712" s="84">
        <v>9.67</v>
      </c>
    </row>
    <row r="713" spans="1:3" x14ac:dyDescent="0.25">
      <c r="A713" s="83">
        <v>53124</v>
      </c>
      <c r="B713" s="83" t="s">
        <v>711</v>
      </c>
      <c r="C713" s="84">
        <v>9.67</v>
      </c>
    </row>
    <row r="714" spans="1:3" x14ac:dyDescent="0.25">
      <c r="A714" s="83">
        <v>53132</v>
      </c>
      <c r="B714" s="83" t="s">
        <v>712</v>
      </c>
      <c r="C714" s="84">
        <v>9.18</v>
      </c>
    </row>
    <row r="715" spans="1:3" x14ac:dyDescent="0.25">
      <c r="A715" s="83">
        <v>53133</v>
      </c>
      <c r="B715" s="83" t="s">
        <v>713</v>
      </c>
      <c r="C715" s="84">
        <v>9.67</v>
      </c>
    </row>
    <row r="716" spans="1:3" x14ac:dyDescent="0.25">
      <c r="A716" s="83">
        <v>53134</v>
      </c>
      <c r="B716" s="83" t="s">
        <v>714</v>
      </c>
      <c r="C716" s="84">
        <v>9.67</v>
      </c>
    </row>
    <row r="717" spans="1:3" x14ac:dyDescent="0.25">
      <c r="A717" s="83">
        <v>53142</v>
      </c>
      <c r="B717" s="83" t="s">
        <v>715</v>
      </c>
      <c r="C717" s="84">
        <v>9.18</v>
      </c>
    </row>
    <row r="718" spans="1:3" x14ac:dyDescent="0.25">
      <c r="A718" s="83">
        <v>53152</v>
      </c>
      <c r="B718" s="83" t="s">
        <v>716</v>
      </c>
      <c r="C718" s="84">
        <v>9.18</v>
      </c>
    </row>
    <row r="719" spans="1:3" x14ac:dyDescent="0.25">
      <c r="A719" s="83">
        <v>53162</v>
      </c>
      <c r="B719" s="83" t="s">
        <v>717</v>
      </c>
      <c r="C719" s="84">
        <v>9.18</v>
      </c>
    </row>
    <row r="720" spans="1:3" x14ac:dyDescent="0.25">
      <c r="A720" s="83">
        <v>53182</v>
      </c>
      <c r="B720" s="83" t="s">
        <v>718</v>
      </c>
      <c r="C720" s="84">
        <v>9.18</v>
      </c>
    </row>
    <row r="721" spans="1:3" x14ac:dyDescent="0.25">
      <c r="A721" s="83">
        <v>53183</v>
      </c>
      <c r="B721" s="83" t="s">
        <v>719</v>
      </c>
      <c r="C721" s="84">
        <v>9.67</v>
      </c>
    </row>
    <row r="722" spans="1:3" x14ac:dyDescent="0.25">
      <c r="A722" s="83">
        <v>53184</v>
      </c>
      <c r="B722" s="83" t="s">
        <v>720</v>
      </c>
      <c r="C722" s="84">
        <v>9.67</v>
      </c>
    </row>
    <row r="723" spans="1:3" x14ac:dyDescent="0.25">
      <c r="A723" s="83">
        <v>53193</v>
      </c>
      <c r="B723" s="83" t="s">
        <v>721</v>
      </c>
      <c r="C723" s="84">
        <v>9.67</v>
      </c>
    </row>
    <row r="724" spans="1:3" x14ac:dyDescent="0.25">
      <c r="A724" s="83">
        <v>53194</v>
      </c>
      <c r="B724" s="83" t="s">
        <v>722</v>
      </c>
      <c r="C724" s="84">
        <v>9.67</v>
      </c>
    </row>
    <row r="725" spans="1:3" x14ac:dyDescent="0.25">
      <c r="A725" s="83">
        <v>53212</v>
      </c>
      <c r="B725" s="83" t="s">
        <v>723</v>
      </c>
      <c r="C725" s="84">
        <v>9.18</v>
      </c>
    </row>
    <row r="726" spans="1:3" x14ac:dyDescent="0.25">
      <c r="A726" s="83">
        <v>53213</v>
      </c>
      <c r="B726" s="83" t="s">
        <v>724</v>
      </c>
      <c r="C726" s="84">
        <v>9.67</v>
      </c>
    </row>
    <row r="727" spans="1:3" x14ac:dyDescent="0.25">
      <c r="A727" s="83">
        <v>53214</v>
      </c>
      <c r="B727" s="83" t="s">
        <v>725</v>
      </c>
      <c r="C727" s="84">
        <v>9.67</v>
      </c>
    </row>
    <row r="728" spans="1:3" x14ac:dyDescent="0.25">
      <c r="A728" s="83">
        <v>53222</v>
      </c>
      <c r="B728" s="83" t="s">
        <v>726</v>
      </c>
      <c r="C728" s="84">
        <v>9.18</v>
      </c>
    </row>
    <row r="729" spans="1:3" x14ac:dyDescent="0.25">
      <c r="A729" s="83">
        <v>53223</v>
      </c>
      <c r="B729" s="83" t="s">
        <v>727</v>
      </c>
      <c r="C729" s="84">
        <v>9.67</v>
      </c>
    </row>
    <row r="730" spans="1:3" x14ac:dyDescent="0.25">
      <c r="A730" s="83">
        <v>53224</v>
      </c>
      <c r="B730" s="83" t="s">
        <v>728</v>
      </c>
      <c r="C730" s="84">
        <v>9.67</v>
      </c>
    </row>
    <row r="731" spans="1:3" x14ac:dyDescent="0.25">
      <c r="A731" s="83">
        <v>53232</v>
      </c>
      <c r="B731" s="83" t="s">
        <v>729</v>
      </c>
      <c r="C731" s="84">
        <v>9.18</v>
      </c>
    </row>
    <row r="732" spans="1:3" x14ac:dyDescent="0.25">
      <c r="A732" s="83">
        <v>53233</v>
      </c>
      <c r="B732" s="83" t="s">
        <v>730</v>
      </c>
      <c r="C732" s="84">
        <v>9.67</v>
      </c>
    </row>
    <row r="733" spans="1:3" x14ac:dyDescent="0.25">
      <c r="A733" s="83">
        <v>53241</v>
      </c>
      <c r="B733" s="83" t="s">
        <v>1411</v>
      </c>
      <c r="C733" s="84">
        <v>7</v>
      </c>
    </row>
    <row r="734" spans="1:3" x14ac:dyDescent="0.25">
      <c r="A734" s="83">
        <v>53242</v>
      </c>
      <c r="B734" s="83" t="s">
        <v>732</v>
      </c>
      <c r="C734" s="84">
        <v>9.18</v>
      </c>
    </row>
    <row r="735" spans="1:3" x14ac:dyDescent="0.25">
      <c r="A735" s="83">
        <v>53243</v>
      </c>
      <c r="B735" s="83" t="s">
        <v>733</v>
      </c>
      <c r="C735" s="84">
        <v>9.67</v>
      </c>
    </row>
    <row r="736" spans="1:3" x14ac:dyDescent="0.25">
      <c r="A736" s="83">
        <v>53244</v>
      </c>
      <c r="B736" s="83" t="s">
        <v>734</v>
      </c>
      <c r="C736" s="84">
        <v>9.67</v>
      </c>
    </row>
    <row r="737" spans="1:3" x14ac:dyDescent="0.25">
      <c r="A737" s="83">
        <v>53312</v>
      </c>
      <c r="B737" s="83" t="s">
        <v>735</v>
      </c>
      <c r="C737" s="84">
        <v>9.18</v>
      </c>
    </row>
    <row r="738" spans="1:3" x14ac:dyDescent="0.25">
      <c r="A738" s="83">
        <v>53313</v>
      </c>
      <c r="B738" s="83" t="s">
        <v>736</v>
      </c>
      <c r="C738" s="84">
        <v>9.67</v>
      </c>
    </row>
    <row r="739" spans="1:3" x14ac:dyDescent="0.25">
      <c r="A739" s="83">
        <v>53314</v>
      </c>
      <c r="B739" s="83" t="s">
        <v>737</v>
      </c>
      <c r="C739" s="84">
        <v>9.67</v>
      </c>
    </row>
    <row r="740" spans="1:3" x14ac:dyDescent="0.25">
      <c r="A740" s="83">
        <v>53322</v>
      </c>
      <c r="B740" s="83" t="s">
        <v>738</v>
      </c>
      <c r="C740" s="84">
        <v>9.18</v>
      </c>
    </row>
    <row r="741" spans="1:3" x14ac:dyDescent="0.25">
      <c r="A741" s="83">
        <v>53323</v>
      </c>
      <c r="B741" s="83" t="s">
        <v>739</v>
      </c>
      <c r="C741" s="84">
        <v>9.67</v>
      </c>
    </row>
    <row r="742" spans="1:3" x14ac:dyDescent="0.25">
      <c r="A742" s="83">
        <v>53332</v>
      </c>
      <c r="B742" s="83" t="s">
        <v>740</v>
      </c>
      <c r="C742" s="84">
        <v>9.18</v>
      </c>
    </row>
    <row r="743" spans="1:3" x14ac:dyDescent="0.25">
      <c r="A743" s="83">
        <v>53333</v>
      </c>
      <c r="B743" s="83" t="s">
        <v>741</v>
      </c>
      <c r="C743" s="84">
        <v>9.67</v>
      </c>
    </row>
    <row r="744" spans="1:3" x14ac:dyDescent="0.25">
      <c r="A744" s="83">
        <v>53342</v>
      </c>
      <c r="B744" s="83" t="s">
        <v>742</v>
      </c>
      <c r="C744" s="84">
        <v>9.18</v>
      </c>
    </row>
    <row r="745" spans="1:3" x14ac:dyDescent="0.25">
      <c r="A745" s="83">
        <v>53393</v>
      </c>
      <c r="B745" s="83" t="s">
        <v>743</v>
      </c>
      <c r="C745" s="84">
        <v>9.67</v>
      </c>
    </row>
    <row r="746" spans="1:3" x14ac:dyDescent="0.25">
      <c r="A746" s="83">
        <v>53394</v>
      </c>
      <c r="B746" s="83" t="s">
        <v>744</v>
      </c>
      <c r="C746" s="84">
        <v>9.67</v>
      </c>
    </row>
    <row r="747" spans="1:3" x14ac:dyDescent="0.25">
      <c r="A747" s="83">
        <v>54101</v>
      </c>
      <c r="B747" s="83" t="s">
        <v>745</v>
      </c>
      <c r="C747" s="84">
        <v>6.55</v>
      </c>
    </row>
    <row r="748" spans="1:3" x14ac:dyDescent="0.25">
      <c r="A748" s="83">
        <v>54112</v>
      </c>
      <c r="B748" s="83" t="s">
        <v>746</v>
      </c>
      <c r="C748" s="84">
        <v>7.1</v>
      </c>
    </row>
    <row r="749" spans="1:3" x14ac:dyDescent="0.25">
      <c r="A749" s="83">
        <v>54113</v>
      </c>
      <c r="B749" s="83" t="s">
        <v>1412</v>
      </c>
      <c r="C749" s="84">
        <v>9</v>
      </c>
    </row>
    <row r="750" spans="1:3" x14ac:dyDescent="0.25">
      <c r="A750" s="83">
        <v>54122</v>
      </c>
      <c r="B750" s="83" t="s">
        <v>747</v>
      </c>
      <c r="C750" s="84">
        <v>7.1</v>
      </c>
    </row>
    <row r="751" spans="1:3" x14ac:dyDescent="0.25">
      <c r="A751" s="83">
        <v>54132</v>
      </c>
      <c r="B751" s="83" t="s">
        <v>748</v>
      </c>
      <c r="C751" s="84">
        <v>7.1</v>
      </c>
    </row>
    <row r="752" spans="1:3" x14ac:dyDescent="0.25">
      <c r="A752" s="83">
        <v>54142</v>
      </c>
      <c r="B752" s="83" t="s">
        <v>749</v>
      </c>
      <c r="C752" s="84">
        <v>7.1</v>
      </c>
    </row>
    <row r="753" spans="1:3" x14ac:dyDescent="0.25">
      <c r="A753" s="83">
        <v>54152</v>
      </c>
      <c r="B753" s="83" t="s">
        <v>750</v>
      </c>
      <c r="C753" s="84">
        <v>7.1</v>
      </c>
    </row>
    <row r="754" spans="1:3" x14ac:dyDescent="0.25">
      <c r="A754" s="83">
        <v>54182</v>
      </c>
      <c r="B754" s="83" t="s">
        <v>751</v>
      </c>
      <c r="C754" s="84">
        <v>7.1</v>
      </c>
    </row>
    <row r="755" spans="1:3" x14ac:dyDescent="0.25">
      <c r="A755" s="83">
        <v>54193</v>
      </c>
      <c r="B755" s="83" t="s">
        <v>1413</v>
      </c>
      <c r="C755" s="84">
        <v>9</v>
      </c>
    </row>
    <row r="756" spans="1:3" x14ac:dyDescent="0.25">
      <c r="A756" s="83">
        <v>61112</v>
      </c>
      <c r="B756" s="83" t="s">
        <v>752</v>
      </c>
      <c r="C756" s="84">
        <v>7.57</v>
      </c>
    </row>
    <row r="757" spans="1:3" x14ac:dyDescent="0.25">
      <c r="A757" s="83">
        <v>61113</v>
      </c>
      <c r="B757" s="83" t="s">
        <v>753</v>
      </c>
      <c r="C757" s="84">
        <v>7.86</v>
      </c>
    </row>
    <row r="758" spans="1:3" x14ac:dyDescent="0.25">
      <c r="A758" s="83">
        <v>61122</v>
      </c>
      <c r="B758" s="83" t="s">
        <v>754</v>
      </c>
      <c r="C758" s="84">
        <v>7.57</v>
      </c>
    </row>
    <row r="759" spans="1:3" x14ac:dyDescent="0.25">
      <c r="A759" s="83">
        <v>61123</v>
      </c>
      <c r="B759" s="83" t="s">
        <v>755</v>
      </c>
      <c r="C759" s="84">
        <v>7.86</v>
      </c>
    </row>
    <row r="760" spans="1:3" x14ac:dyDescent="0.25">
      <c r="A760" s="83">
        <v>61124</v>
      </c>
      <c r="B760" s="83" t="s">
        <v>1414</v>
      </c>
      <c r="C760" s="84">
        <v>9</v>
      </c>
    </row>
    <row r="761" spans="1:3" x14ac:dyDescent="0.25">
      <c r="A761" s="83">
        <v>61132</v>
      </c>
      <c r="B761" s="83" t="s">
        <v>756</v>
      </c>
      <c r="C761" s="84">
        <v>7.57</v>
      </c>
    </row>
    <row r="762" spans="1:3" x14ac:dyDescent="0.25">
      <c r="A762" s="83">
        <v>61133</v>
      </c>
      <c r="B762" s="83" t="s">
        <v>757</v>
      </c>
      <c r="C762" s="84">
        <v>7.86</v>
      </c>
    </row>
    <row r="763" spans="1:3" x14ac:dyDescent="0.25">
      <c r="A763" s="83">
        <v>61142</v>
      </c>
      <c r="B763" s="83" t="s">
        <v>758</v>
      </c>
      <c r="C763" s="84">
        <v>7.57</v>
      </c>
    </row>
    <row r="764" spans="1:3" x14ac:dyDescent="0.25">
      <c r="A764" s="83">
        <v>61152</v>
      </c>
      <c r="B764" s="83" t="s">
        <v>759</v>
      </c>
      <c r="C764" s="84">
        <v>7.57</v>
      </c>
    </row>
    <row r="765" spans="1:3" x14ac:dyDescent="0.25">
      <c r="A765" s="83">
        <v>61162</v>
      </c>
      <c r="B765" s="83" t="s">
        <v>760</v>
      </c>
      <c r="C765" s="84">
        <v>7.57</v>
      </c>
    </row>
    <row r="766" spans="1:3" x14ac:dyDescent="0.25">
      <c r="A766" s="83">
        <v>61194</v>
      </c>
      <c r="B766" s="83" t="s">
        <v>1415</v>
      </c>
      <c r="C766" s="84">
        <v>9</v>
      </c>
    </row>
    <row r="767" spans="1:3" x14ac:dyDescent="0.25">
      <c r="A767" s="83">
        <v>61203</v>
      </c>
      <c r="B767" s="83" t="s">
        <v>761</v>
      </c>
      <c r="C767" s="84">
        <v>7.86</v>
      </c>
    </row>
    <row r="768" spans="1:3" x14ac:dyDescent="0.25">
      <c r="A768" s="83">
        <v>61204</v>
      </c>
      <c r="B768" s="83" t="s">
        <v>1416</v>
      </c>
      <c r="C768" s="84">
        <v>9</v>
      </c>
    </row>
    <row r="769" spans="1:3" x14ac:dyDescent="0.25">
      <c r="A769" s="83">
        <v>61212</v>
      </c>
      <c r="B769" s="83" t="s">
        <v>762</v>
      </c>
      <c r="C769" s="84">
        <v>7.57</v>
      </c>
    </row>
    <row r="770" spans="1:3" x14ac:dyDescent="0.25">
      <c r="A770" s="83">
        <v>61213</v>
      </c>
      <c r="B770" s="83" t="s">
        <v>763</v>
      </c>
      <c r="C770" s="84">
        <v>7.86</v>
      </c>
    </row>
    <row r="771" spans="1:3" x14ac:dyDescent="0.25">
      <c r="A771" s="83">
        <v>61214</v>
      </c>
      <c r="B771" s="83" t="s">
        <v>1417</v>
      </c>
      <c r="C771" s="84">
        <v>9</v>
      </c>
    </row>
    <row r="772" spans="1:3" x14ac:dyDescent="0.25">
      <c r="A772" s="83">
        <v>61282</v>
      </c>
      <c r="B772" s="83" t="s">
        <v>764</v>
      </c>
      <c r="C772" s="84">
        <v>7.57</v>
      </c>
    </row>
    <row r="773" spans="1:3" x14ac:dyDescent="0.25">
      <c r="A773" s="83">
        <v>61283</v>
      </c>
      <c r="B773" s="83" t="s">
        <v>765</v>
      </c>
      <c r="C773" s="84">
        <v>7.86</v>
      </c>
    </row>
    <row r="774" spans="1:3" x14ac:dyDescent="0.25">
      <c r="A774" s="83">
        <v>61284</v>
      </c>
      <c r="B774" s="83" t="s">
        <v>1418</v>
      </c>
      <c r="C774" s="84">
        <v>9</v>
      </c>
    </row>
    <row r="775" spans="1:3" x14ac:dyDescent="0.25">
      <c r="A775" s="83">
        <v>61294</v>
      </c>
      <c r="B775" s="83" t="s">
        <v>1419</v>
      </c>
      <c r="C775" s="84">
        <v>9</v>
      </c>
    </row>
    <row r="776" spans="1:3" x14ac:dyDescent="0.25">
      <c r="A776" s="83">
        <v>61312</v>
      </c>
      <c r="B776" s="83" t="s">
        <v>766</v>
      </c>
      <c r="C776" s="84">
        <v>7.57</v>
      </c>
    </row>
    <row r="777" spans="1:3" x14ac:dyDescent="0.25">
      <c r="A777" s="83">
        <v>61313</v>
      </c>
      <c r="B777" s="83" t="s">
        <v>767</v>
      </c>
      <c r="C777" s="84">
        <v>7.86</v>
      </c>
    </row>
    <row r="778" spans="1:3" x14ac:dyDescent="0.25">
      <c r="A778" s="83">
        <v>61314</v>
      </c>
      <c r="B778" s="83" t="s">
        <v>1420</v>
      </c>
      <c r="C778" s="84">
        <v>9</v>
      </c>
    </row>
    <row r="779" spans="1:3" x14ac:dyDescent="0.25">
      <c r="A779" s="83">
        <v>61323</v>
      </c>
      <c r="B779" s="83" t="s">
        <v>768</v>
      </c>
      <c r="C779" s="84">
        <v>7.86</v>
      </c>
    </row>
    <row r="780" spans="1:3" x14ac:dyDescent="0.25">
      <c r="A780" s="83">
        <v>61394</v>
      </c>
      <c r="B780" s="83" t="s">
        <v>1421</v>
      </c>
      <c r="C780" s="84">
        <v>9</v>
      </c>
    </row>
    <row r="781" spans="1:3" x14ac:dyDescent="0.25">
      <c r="A781" s="83">
        <v>62101</v>
      </c>
      <c r="B781" s="83" t="s">
        <v>769</v>
      </c>
      <c r="C781" s="84">
        <v>6.87</v>
      </c>
    </row>
    <row r="782" spans="1:3" x14ac:dyDescent="0.25">
      <c r="A782" s="83">
        <v>62102</v>
      </c>
      <c r="B782" s="83" t="s">
        <v>770</v>
      </c>
      <c r="C782" s="84">
        <v>6.87</v>
      </c>
    </row>
    <row r="783" spans="1:3" x14ac:dyDescent="0.25">
      <c r="A783" s="83">
        <v>62103</v>
      </c>
      <c r="B783" s="83" t="s">
        <v>771</v>
      </c>
      <c r="C783" s="84">
        <v>9.6199999999999992</v>
      </c>
    </row>
    <row r="784" spans="1:3" x14ac:dyDescent="0.25">
      <c r="A784" s="83">
        <v>62112</v>
      </c>
      <c r="B784" s="83" t="s">
        <v>772</v>
      </c>
      <c r="C784" s="84">
        <v>6.87</v>
      </c>
    </row>
    <row r="785" spans="1:3" x14ac:dyDescent="0.25">
      <c r="A785" s="83">
        <v>62122</v>
      </c>
      <c r="B785" s="83" t="s">
        <v>773</v>
      </c>
      <c r="C785" s="84">
        <v>6.87</v>
      </c>
    </row>
    <row r="786" spans="1:3" x14ac:dyDescent="0.25">
      <c r="A786" s="83">
        <v>62182</v>
      </c>
      <c r="B786" s="83" t="s">
        <v>774</v>
      </c>
      <c r="C786" s="84">
        <v>6.87</v>
      </c>
    </row>
    <row r="787" spans="1:3" x14ac:dyDescent="0.25">
      <c r="A787" s="83">
        <v>62183</v>
      </c>
      <c r="B787" s="83" t="s">
        <v>775</v>
      </c>
      <c r="C787" s="84">
        <v>9.6199999999999992</v>
      </c>
    </row>
    <row r="788" spans="1:3" x14ac:dyDescent="0.25">
      <c r="A788" s="83">
        <v>62193</v>
      </c>
      <c r="B788" s="83" t="s">
        <v>776</v>
      </c>
      <c r="C788" s="84">
        <v>9.6199999999999992</v>
      </c>
    </row>
    <row r="789" spans="1:3" x14ac:dyDescent="0.25">
      <c r="A789" s="83">
        <v>62194</v>
      </c>
      <c r="B789" s="83" t="s">
        <v>1422</v>
      </c>
      <c r="C789" s="84">
        <v>9</v>
      </c>
    </row>
    <row r="790" spans="1:3" x14ac:dyDescent="0.25">
      <c r="A790" s="83">
        <v>62212</v>
      </c>
      <c r="B790" s="83" t="s">
        <v>777</v>
      </c>
      <c r="C790" s="84">
        <v>6.87</v>
      </c>
    </row>
    <row r="791" spans="1:3" x14ac:dyDescent="0.25">
      <c r="A791" s="83">
        <v>62222</v>
      </c>
      <c r="B791" s="83" t="s">
        <v>778</v>
      </c>
      <c r="C791" s="84">
        <v>6.87</v>
      </c>
    </row>
    <row r="792" spans="1:3" x14ac:dyDescent="0.25">
      <c r="A792" s="83">
        <v>62232</v>
      </c>
      <c r="B792" s="83" t="s">
        <v>779</v>
      </c>
      <c r="C792" s="84">
        <v>6.87</v>
      </c>
    </row>
    <row r="793" spans="1:3" x14ac:dyDescent="0.25">
      <c r="A793" s="83">
        <v>62242</v>
      </c>
      <c r="B793" s="83" t="s">
        <v>780</v>
      </c>
      <c r="C793" s="84">
        <v>6.87</v>
      </c>
    </row>
    <row r="794" spans="1:3" x14ac:dyDescent="0.25">
      <c r="A794" s="83">
        <v>62252</v>
      </c>
      <c r="B794" s="83" t="s">
        <v>781</v>
      </c>
      <c r="C794" s="84">
        <v>6.87</v>
      </c>
    </row>
    <row r="795" spans="1:3" x14ac:dyDescent="0.25">
      <c r="A795" s="83">
        <v>62262</v>
      </c>
      <c r="B795" s="83" t="s">
        <v>782</v>
      </c>
      <c r="C795" s="84">
        <v>6.87</v>
      </c>
    </row>
    <row r="796" spans="1:3" x14ac:dyDescent="0.25">
      <c r="A796" s="83">
        <v>62272</v>
      </c>
      <c r="B796" s="83" t="s">
        <v>783</v>
      </c>
      <c r="C796" s="84">
        <v>6.87</v>
      </c>
    </row>
    <row r="797" spans="1:3" x14ac:dyDescent="0.25">
      <c r="A797" s="83">
        <v>62282</v>
      </c>
      <c r="B797" s="83" t="s">
        <v>784</v>
      </c>
      <c r="C797" s="84">
        <v>6.87</v>
      </c>
    </row>
    <row r="798" spans="1:3" x14ac:dyDescent="0.25">
      <c r="A798" s="83">
        <v>62301</v>
      </c>
      <c r="B798" s="83" t="s">
        <v>785</v>
      </c>
      <c r="C798" s="84">
        <v>6.87</v>
      </c>
    </row>
    <row r="799" spans="1:3" x14ac:dyDescent="0.25">
      <c r="A799" s="83">
        <v>62302</v>
      </c>
      <c r="B799" s="83" t="s">
        <v>786</v>
      </c>
      <c r="C799" s="84">
        <v>6.87</v>
      </c>
    </row>
    <row r="800" spans="1:3" x14ac:dyDescent="0.25">
      <c r="A800" s="83">
        <v>62312</v>
      </c>
      <c r="B800" s="83" t="s">
        <v>787</v>
      </c>
      <c r="C800" s="84">
        <v>6.87</v>
      </c>
    </row>
    <row r="801" spans="1:3" x14ac:dyDescent="0.25">
      <c r="A801" s="83">
        <v>62322</v>
      </c>
      <c r="B801" s="83" t="s">
        <v>788</v>
      </c>
      <c r="C801" s="84">
        <v>6.87</v>
      </c>
    </row>
    <row r="802" spans="1:3" x14ac:dyDescent="0.25">
      <c r="A802" s="83">
        <v>62382</v>
      </c>
      <c r="B802" s="83" t="s">
        <v>789</v>
      </c>
      <c r="C802" s="84">
        <v>6.87</v>
      </c>
    </row>
    <row r="803" spans="1:3" x14ac:dyDescent="0.25">
      <c r="A803" s="83">
        <v>62412</v>
      </c>
      <c r="B803" s="83" t="s">
        <v>790</v>
      </c>
      <c r="C803" s="84">
        <v>6.87</v>
      </c>
    </row>
    <row r="804" spans="1:3" x14ac:dyDescent="0.25">
      <c r="A804" s="83">
        <v>62422</v>
      </c>
      <c r="B804" s="83" t="s">
        <v>791</v>
      </c>
      <c r="C804" s="84">
        <v>6.87</v>
      </c>
    </row>
    <row r="805" spans="1:3" x14ac:dyDescent="0.25">
      <c r="A805" s="83">
        <v>62512</v>
      </c>
      <c r="B805" s="83" t="s">
        <v>792</v>
      </c>
      <c r="C805" s="84">
        <v>6.87</v>
      </c>
    </row>
    <row r="806" spans="1:3" x14ac:dyDescent="0.25">
      <c r="A806" s="83">
        <v>62513</v>
      </c>
      <c r="B806" s="83" t="s">
        <v>793</v>
      </c>
      <c r="C806" s="84">
        <v>9.6199999999999992</v>
      </c>
    </row>
    <row r="807" spans="1:3" x14ac:dyDescent="0.25">
      <c r="A807" s="83">
        <v>62514</v>
      </c>
      <c r="B807" s="83" t="s">
        <v>1423</v>
      </c>
      <c r="C807" s="84">
        <v>9</v>
      </c>
    </row>
    <row r="808" spans="1:3" x14ac:dyDescent="0.25">
      <c r="A808" s="83">
        <v>62522</v>
      </c>
      <c r="B808" s="83" t="s">
        <v>794</v>
      </c>
      <c r="C808" s="84">
        <v>6.87</v>
      </c>
    </row>
    <row r="809" spans="1:3" x14ac:dyDescent="0.25">
      <c r="A809" s="83">
        <v>62532</v>
      </c>
      <c r="B809" s="83" t="s">
        <v>795</v>
      </c>
      <c r="C809" s="84">
        <v>6.87</v>
      </c>
    </row>
    <row r="810" spans="1:3" x14ac:dyDescent="0.25">
      <c r="A810" s="83">
        <v>63112</v>
      </c>
      <c r="B810" s="83" t="s">
        <v>796</v>
      </c>
      <c r="C810" s="84">
        <v>6.28</v>
      </c>
    </row>
    <row r="811" spans="1:3" x14ac:dyDescent="0.25">
      <c r="A811" s="83">
        <v>63113</v>
      </c>
      <c r="B811" s="83" t="s">
        <v>797</v>
      </c>
      <c r="C811" s="84">
        <v>7</v>
      </c>
    </row>
    <row r="812" spans="1:3" x14ac:dyDescent="0.25">
      <c r="A812" s="83">
        <v>63114</v>
      </c>
      <c r="B812" s="83" t="s">
        <v>1424</v>
      </c>
      <c r="C812" s="84">
        <v>9</v>
      </c>
    </row>
    <row r="813" spans="1:3" x14ac:dyDescent="0.25">
      <c r="A813" s="83">
        <v>63122</v>
      </c>
      <c r="B813" s="83" t="s">
        <v>798</v>
      </c>
      <c r="C813" s="84">
        <v>6.28</v>
      </c>
    </row>
    <row r="814" spans="1:3" x14ac:dyDescent="0.25">
      <c r="A814" s="83">
        <v>63123</v>
      </c>
      <c r="B814" s="83" t="s">
        <v>799</v>
      </c>
      <c r="C814" s="84">
        <v>7</v>
      </c>
    </row>
    <row r="815" spans="1:3" x14ac:dyDescent="0.25">
      <c r="A815" s="83">
        <v>63124</v>
      </c>
      <c r="B815" s="83" t="s">
        <v>1425</v>
      </c>
      <c r="C815" s="84">
        <v>9</v>
      </c>
    </row>
    <row r="816" spans="1:3" x14ac:dyDescent="0.25">
      <c r="A816" s="83">
        <v>63132</v>
      </c>
      <c r="B816" s="83" t="s">
        <v>800</v>
      </c>
      <c r="C816" s="84">
        <v>6.28</v>
      </c>
    </row>
    <row r="817" spans="1:3" x14ac:dyDescent="0.25">
      <c r="A817" s="83">
        <v>63142</v>
      </c>
      <c r="B817" s="83" t="s">
        <v>801</v>
      </c>
      <c r="C817" s="84">
        <v>6.28</v>
      </c>
    </row>
    <row r="818" spans="1:3" x14ac:dyDescent="0.25">
      <c r="A818" s="83">
        <v>63143</v>
      </c>
      <c r="B818" s="83" t="s">
        <v>802</v>
      </c>
      <c r="C818" s="84">
        <v>7</v>
      </c>
    </row>
    <row r="819" spans="1:3" x14ac:dyDescent="0.25">
      <c r="A819" s="83">
        <v>63194</v>
      </c>
      <c r="B819" s="83" t="s">
        <v>1426</v>
      </c>
      <c r="C819" s="84">
        <v>9</v>
      </c>
    </row>
    <row r="820" spans="1:3" x14ac:dyDescent="0.25">
      <c r="A820" s="83">
        <v>63212</v>
      </c>
      <c r="B820" s="83" t="s">
        <v>803</v>
      </c>
      <c r="C820" s="84">
        <v>6.28</v>
      </c>
    </row>
    <row r="821" spans="1:3" x14ac:dyDescent="0.25">
      <c r="A821" s="83">
        <v>63213</v>
      </c>
      <c r="B821" s="83" t="s">
        <v>804</v>
      </c>
      <c r="C821" s="84">
        <v>7</v>
      </c>
    </row>
    <row r="822" spans="1:3" x14ac:dyDescent="0.25">
      <c r="A822" s="83">
        <v>63221</v>
      </c>
      <c r="B822" s="83" t="s">
        <v>805</v>
      </c>
      <c r="C822" s="84">
        <v>6.28</v>
      </c>
    </row>
    <row r="823" spans="1:3" x14ac:dyDescent="0.25">
      <c r="A823" s="83">
        <v>63222</v>
      </c>
      <c r="B823" s="83" t="s">
        <v>806</v>
      </c>
      <c r="C823" s="84">
        <v>6.28</v>
      </c>
    </row>
    <row r="824" spans="1:3" x14ac:dyDescent="0.25">
      <c r="A824" s="83">
        <v>63293</v>
      </c>
      <c r="B824" s="83" t="s">
        <v>807</v>
      </c>
      <c r="C824" s="84">
        <v>7</v>
      </c>
    </row>
    <row r="825" spans="1:3" x14ac:dyDescent="0.25">
      <c r="A825" s="83">
        <v>63294</v>
      </c>
      <c r="B825" s="83" t="s">
        <v>1427</v>
      </c>
      <c r="C825" s="84">
        <v>9</v>
      </c>
    </row>
    <row r="826" spans="1:3" x14ac:dyDescent="0.25">
      <c r="A826" s="83">
        <v>63301</v>
      </c>
      <c r="B826" s="83" t="s">
        <v>808</v>
      </c>
      <c r="C826" s="84">
        <v>6.28</v>
      </c>
    </row>
    <row r="827" spans="1:3" x14ac:dyDescent="0.25">
      <c r="A827" s="83">
        <v>63302</v>
      </c>
      <c r="B827" s="83" t="s">
        <v>809</v>
      </c>
      <c r="C827" s="84">
        <v>6.28</v>
      </c>
    </row>
    <row r="828" spans="1:3" x14ac:dyDescent="0.25">
      <c r="A828" s="83">
        <v>63303</v>
      </c>
      <c r="B828" s="83" t="s">
        <v>810</v>
      </c>
      <c r="C828" s="84">
        <v>7</v>
      </c>
    </row>
    <row r="829" spans="1:3" x14ac:dyDescent="0.25">
      <c r="A829" s="83">
        <v>63312</v>
      </c>
      <c r="B829" s="83" t="s">
        <v>811</v>
      </c>
      <c r="C829" s="84">
        <v>6.28</v>
      </c>
    </row>
    <row r="830" spans="1:3" x14ac:dyDescent="0.25">
      <c r="A830" s="83">
        <v>63313</v>
      </c>
      <c r="B830" s="83" t="s">
        <v>812</v>
      </c>
      <c r="C830" s="84">
        <v>7</v>
      </c>
    </row>
    <row r="831" spans="1:3" x14ac:dyDescent="0.25">
      <c r="A831" s="83">
        <v>63322</v>
      </c>
      <c r="B831" s="83" t="s">
        <v>813</v>
      </c>
      <c r="C831" s="84">
        <v>6.28</v>
      </c>
    </row>
    <row r="832" spans="1:3" x14ac:dyDescent="0.25">
      <c r="A832" s="83">
        <v>63382</v>
      </c>
      <c r="B832" s="83" t="s">
        <v>814</v>
      </c>
      <c r="C832" s="84">
        <v>6.28</v>
      </c>
    </row>
    <row r="833" spans="1:3" x14ac:dyDescent="0.25">
      <c r="A833" s="83">
        <v>63383</v>
      </c>
      <c r="B833" s="83" t="s">
        <v>815</v>
      </c>
      <c r="C833" s="84">
        <v>7</v>
      </c>
    </row>
    <row r="834" spans="1:3" x14ac:dyDescent="0.25">
      <c r="A834" s="83">
        <v>63393</v>
      </c>
      <c r="B834" s="83" t="s">
        <v>816</v>
      </c>
      <c r="C834" s="84">
        <v>7</v>
      </c>
    </row>
    <row r="835" spans="1:3" x14ac:dyDescent="0.25">
      <c r="A835" s="83">
        <v>63394</v>
      </c>
      <c r="B835" s="83" t="s">
        <v>1428</v>
      </c>
      <c r="C835" s="84">
        <v>9</v>
      </c>
    </row>
    <row r="836" spans="1:3" x14ac:dyDescent="0.25">
      <c r="A836" s="83">
        <v>63401</v>
      </c>
      <c r="B836" s="83" t="s">
        <v>817</v>
      </c>
      <c r="C836" s="84">
        <v>6.28</v>
      </c>
    </row>
    <row r="837" spans="1:3" x14ac:dyDescent="0.25">
      <c r="A837" s="83">
        <v>63402</v>
      </c>
      <c r="B837" s="83" t="s">
        <v>818</v>
      </c>
      <c r="C837" s="84">
        <v>6.28</v>
      </c>
    </row>
    <row r="838" spans="1:3" x14ac:dyDescent="0.25">
      <c r="A838" s="83">
        <v>63403</v>
      </c>
      <c r="B838" s="83" t="s">
        <v>819</v>
      </c>
      <c r="C838" s="84">
        <v>7</v>
      </c>
    </row>
    <row r="839" spans="1:3" x14ac:dyDescent="0.25">
      <c r="A839" s="83">
        <v>63404</v>
      </c>
      <c r="B839" s="83" t="s">
        <v>1429</v>
      </c>
      <c r="C839" s="84">
        <v>9</v>
      </c>
    </row>
    <row r="840" spans="1:3" x14ac:dyDescent="0.25">
      <c r="A840" s="83">
        <v>71104</v>
      </c>
      <c r="B840" s="83" t="s">
        <v>820</v>
      </c>
      <c r="C840" s="84">
        <v>8.24</v>
      </c>
    </row>
    <row r="841" spans="1:3" x14ac:dyDescent="0.25">
      <c r="A841" s="83">
        <v>71214</v>
      </c>
      <c r="B841" s="83" t="s">
        <v>821</v>
      </c>
      <c r="C841" s="84">
        <v>8.24</v>
      </c>
    </row>
    <row r="842" spans="1:3" x14ac:dyDescent="0.25">
      <c r="A842" s="83">
        <v>71224</v>
      </c>
      <c r="B842" s="83" t="s">
        <v>822</v>
      </c>
      <c r="C842" s="84">
        <v>8.24</v>
      </c>
    </row>
    <row r="843" spans="1:3" x14ac:dyDescent="0.25">
      <c r="A843" s="83">
        <v>71234</v>
      </c>
      <c r="B843" s="83" t="s">
        <v>823</v>
      </c>
      <c r="C843" s="84">
        <v>8.24</v>
      </c>
    </row>
    <row r="844" spans="1:3" x14ac:dyDescent="0.25">
      <c r="A844" s="83">
        <v>71302</v>
      </c>
      <c r="B844" s="83" t="s">
        <v>824</v>
      </c>
      <c r="C844" s="84">
        <v>6.58</v>
      </c>
    </row>
    <row r="845" spans="1:3" x14ac:dyDescent="0.25">
      <c r="A845" s="83">
        <v>71303</v>
      </c>
      <c r="B845" s="83" t="s">
        <v>825</v>
      </c>
      <c r="C845" s="84">
        <v>8.24</v>
      </c>
    </row>
    <row r="846" spans="1:3" x14ac:dyDescent="0.25">
      <c r="A846" s="83">
        <v>71304</v>
      </c>
      <c r="B846" s="83" t="s">
        <v>826</v>
      </c>
      <c r="C846" s="84">
        <v>8.24</v>
      </c>
    </row>
    <row r="847" spans="1:3" x14ac:dyDescent="0.25">
      <c r="A847" s="83">
        <v>71314</v>
      </c>
      <c r="B847" s="83" t="s">
        <v>827</v>
      </c>
      <c r="C847" s="84">
        <v>8.24</v>
      </c>
    </row>
    <row r="848" spans="1:3" x14ac:dyDescent="0.25">
      <c r="A848" s="83">
        <v>71324</v>
      </c>
      <c r="B848" s="83" t="s">
        <v>828</v>
      </c>
      <c r="C848" s="84">
        <v>8.24</v>
      </c>
    </row>
    <row r="849" spans="1:3" x14ac:dyDescent="0.25">
      <c r="A849" s="83">
        <v>71333</v>
      </c>
      <c r="B849" s="83" t="s">
        <v>829</v>
      </c>
      <c r="C849" s="84">
        <v>8.24</v>
      </c>
    </row>
    <row r="850" spans="1:3" x14ac:dyDescent="0.25">
      <c r="A850" s="83">
        <v>71382</v>
      </c>
      <c r="B850" s="83" t="s">
        <v>830</v>
      </c>
      <c r="C850" s="84">
        <v>6.58</v>
      </c>
    </row>
    <row r="851" spans="1:3" x14ac:dyDescent="0.25">
      <c r="A851" s="83">
        <v>71383</v>
      </c>
      <c r="B851" s="83" t="s">
        <v>831</v>
      </c>
      <c r="C851" s="84">
        <v>8.24</v>
      </c>
    </row>
    <row r="852" spans="1:3" x14ac:dyDescent="0.25">
      <c r="A852" s="83">
        <v>71384</v>
      </c>
      <c r="B852" s="83" t="s">
        <v>832</v>
      </c>
      <c r="C852" s="84">
        <v>8.24</v>
      </c>
    </row>
    <row r="853" spans="1:3" x14ac:dyDescent="0.25">
      <c r="A853" s="83">
        <v>71393</v>
      </c>
      <c r="B853" s="83" t="s">
        <v>833</v>
      </c>
      <c r="C853" s="84">
        <v>8.24</v>
      </c>
    </row>
    <row r="854" spans="1:3" x14ac:dyDescent="0.25">
      <c r="A854" s="83">
        <v>71394</v>
      </c>
      <c r="B854" s="83" t="s">
        <v>834</v>
      </c>
      <c r="C854" s="84">
        <v>8.24</v>
      </c>
    </row>
    <row r="855" spans="1:3" x14ac:dyDescent="0.25">
      <c r="A855" s="83">
        <v>71401</v>
      </c>
      <c r="B855" s="83" t="s">
        <v>835</v>
      </c>
      <c r="C855" s="84">
        <v>6.58</v>
      </c>
    </row>
    <row r="856" spans="1:3" x14ac:dyDescent="0.25">
      <c r="A856" s="83">
        <v>71402</v>
      </c>
      <c r="B856" s="83" t="s">
        <v>836</v>
      </c>
      <c r="C856" s="84">
        <v>6.58</v>
      </c>
    </row>
    <row r="857" spans="1:3" x14ac:dyDescent="0.25">
      <c r="A857" s="83">
        <v>71403</v>
      </c>
      <c r="B857" s="83" t="s">
        <v>837</v>
      </c>
      <c r="C857" s="84">
        <v>8.24</v>
      </c>
    </row>
    <row r="858" spans="1:3" x14ac:dyDescent="0.25">
      <c r="A858" s="83">
        <v>71412</v>
      </c>
      <c r="B858" s="83" t="s">
        <v>838</v>
      </c>
      <c r="C858" s="84">
        <v>6.58</v>
      </c>
    </row>
    <row r="859" spans="1:3" x14ac:dyDescent="0.25">
      <c r="A859" s="83">
        <v>71413</v>
      </c>
      <c r="B859" s="83" t="s">
        <v>839</v>
      </c>
      <c r="C859" s="84">
        <v>8.24</v>
      </c>
    </row>
    <row r="860" spans="1:3" x14ac:dyDescent="0.25">
      <c r="A860" s="83">
        <v>71423</v>
      </c>
      <c r="B860" s="83" t="s">
        <v>840</v>
      </c>
      <c r="C860" s="84">
        <v>8.24</v>
      </c>
    </row>
    <row r="861" spans="1:3" x14ac:dyDescent="0.25">
      <c r="A861" s="83">
        <v>71424</v>
      </c>
      <c r="B861" s="83" t="s">
        <v>841</v>
      </c>
      <c r="C861" s="84">
        <v>8.24</v>
      </c>
    </row>
    <row r="862" spans="1:3" x14ac:dyDescent="0.25">
      <c r="A862" s="83">
        <v>71432</v>
      </c>
      <c r="B862" s="83" t="s">
        <v>842</v>
      </c>
      <c r="C862" s="84">
        <v>6.58</v>
      </c>
    </row>
    <row r="863" spans="1:3" x14ac:dyDescent="0.25">
      <c r="A863" s="83">
        <v>71433</v>
      </c>
      <c r="B863" s="83" t="s">
        <v>843</v>
      </c>
      <c r="C863" s="84">
        <v>8.24</v>
      </c>
    </row>
    <row r="864" spans="1:3" x14ac:dyDescent="0.25">
      <c r="A864" s="83">
        <v>71442</v>
      </c>
      <c r="B864" s="83" t="s">
        <v>844</v>
      </c>
      <c r="C864" s="84">
        <v>6.58</v>
      </c>
    </row>
    <row r="865" spans="1:3" x14ac:dyDescent="0.25">
      <c r="A865" s="83">
        <v>71452</v>
      </c>
      <c r="B865" s="83" t="s">
        <v>845</v>
      </c>
      <c r="C865" s="84">
        <v>6.58</v>
      </c>
    </row>
    <row r="866" spans="1:3" x14ac:dyDescent="0.25">
      <c r="A866" s="83">
        <v>71493</v>
      </c>
      <c r="B866" s="83" t="s">
        <v>846</v>
      </c>
      <c r="C866" s="84">
        <v>8.24</v>
      </c>
    </row>
    <row r="867" spans="1:3" x14ac:dyDescent="0.25">
      <c r="A867" s="83">
        <v>71512</v>
      </c>
      <c r="B867" s="83" t="s">
        <v>847</v>
      </c>
      <c r="C867" s="84">
        <v>7.53</v>
      </c>
    </row>
    <row r="868" spans="1:3" x14ac:dyDescent="0.25">
      <c r="A868" s="83">
        <v>71513</v>
      </c>
      <c r="B868" s="83" t="s">
        <v>848</v>
      </c>
      <c r="C868" s="84">
        <v>8.24</v>
      </c>
    </row>
    <row r="869" spans="1:3" x14ac:dyDescent="0.25">
      <c r="A869" s="83">
        <v>71514</v>
      </c>
      <c r="B869" s="83" t="s">
        <v>849</v>
      </c>
      <c r="C869" s="84">
        <v>8.24</v>
      </c>
    </row>
    <row r="870" spans="1:3" x14ac:dyDescent="0.25">
      <c r="A870" s="83">
        <v>71522</v>
      </c>
      <c r="B870" s="83" t="s">
        <v>850</v>
      </c>
      <c r="C870" s="84">
        <v>7.53</v>
      </c>
    </row>
    <row r="871" spans="1:3" x14ac:dyDescent="0.25">
      <c r="A871" s="83">
        <v>71523</v>
      </c>
      <c r="B871" s="83" t="s">
        <v>851</v>
      </c>
      <c r="C871" s="84">
        <v>8.24</v>
      </c>
    </row>
    <row r="872" spans="1:3" x14ac:dyDescent="0.25">
      <c r="A872" s="83">
        <v>71524</v>
      </c>
      <c r="B872" s="83" t="s">
        <v>852</v>
      </c>
      <c r="C872" s="84">
        <v>8.24</v>
      </c>
    </row>
    <row r="873" spans="1:3" x14ac:dyDescent="0.25">
      <c r="A873" s="83">
        <v>71594</v>
      </c>
      <c r="B873" s="83" t="s">
        <v>853</v>
      </c>
      <c r="C873" s="84">
        <v>8.24</v>
      </c>
    </row>
    <row r="874" spans="1:3" x14ac:dyDescent="0.25">
      <c r="A874" s="83">
        <v>72112</v>
      </c>
      <c r="B874" s="83" t="s">
        <v>854</v>
      </c>
      <c r="C874" s="84">
        <v>7.86</v>
      </c>
    </row>
    <row r="875" spans="1:3" x14ac:dyDescent="0.25">
      <c r="A875" s="83">
        <v>72113</v>
      </c>
      <c r="B875" s="83" t="s">
        <v>855</v>
      </c>
      <c r="C875" s="84">
        <v>8.2100000000000009</v>
      </c>
    </row>
    <row r="876" spans="1:3" x14ac:dyDescent="0.25">
      <c r="A876" s="83">
        <v>72122</v>
      </c>
      <c r="B876" s="83" t="s">
        <v>856</v>
      </c>
      <c r="C876" s="84">
        <v>7.86</v>
      </c>
    </row>
    <row r="877" spans="1:3" x14ac:dyDescent="0.25">
      <c r="A877" s="83">
        <v>72123</v>
      </c>
      <c r="B877" s="83" t="s">
        <v>857</v>
      </c>
      <c r="C877" s="84">
        <v>8.2100000000000009</v>
      </c>
    </row>
    <row r="878" spans="1:3" x14ac:dyDescent="0.25">
      <c r="A878" s="83">
        <v>72124</v>
      </c>
      <c r="B878" s="83" t="s">
        <v>858</v>
      </c>
      <c r="C878" s="84">
        <v>8.2100000000000009</v>
      </c>
    </row>
    <row r="879" spans="1:3" x14ac:dyDescent="0.25">
      <c r="A879" s="83">
        <v>72132</v>
      </c>
      <c r="B879" s="83" t="s">
        <v>859</v>
      </c>
      <c r="C879" s="84">
        <v>7.86</v>
      </c>
    </row>
    <row r="880" spans="1:3" x14ac:dyDescent="0.25">
      <c r="A880" s="83">
        <v>72133</v>
      </c>
      <c r="B880" s="83" t="s">
        <v>860</v>
      </c>
      <c r="C880" s="84">
        <v>8.2100000000000009</v>
      </c>
    </row>
    <row r="881" spans="1:3" x14ac:dyDescent="0.25">
      <c r="A881" s="83">
        <v>72134</v>
      </c>
      <c r="B881" s="83" t="s">
        <v>861</v>
      </c>
      <c r="C881" s="84">
        <v>8.2100000000000009</v>
      </c>
    </row>
    <row r="882" spans="1:3" x14ac:dyDescent="0.25">
      <c r="A882" s="83">
        <v>72144</v>
      </c>
      <c r="B882" s="83" t="s">
        <v>862</v>
      </c>
      <c r="C882" s="84">
        <v>8.2100000000000009</v>
      </c>
    </row>
    <row r="883" spans="1:3" x14ac:dyDescent="0.25">
      <c r="A883" s="83">
        <v>72182</v>
      </c>
      <c r="B883" s="83" t="s">
        <v>863</v>
      </c>
      <c r="C883" s="84">
        <v>7.86</v>
      </c>
    </row>
    <row r="884" spans="1:3" x14ac:dyDescent="0.25">
      <c r="A884" s="83">
        <v>72183</v>
      </c>
      <c r="B884" s="83" t="s">
        <v>864</v>
      </c>
      <c r="C884" s="84">
        <v>8.2100000000000009</v>
      </c>
    </row>
    <row r="885" spans="1:3" x14ac:dyDescent="0.25">
      <c r="A885" s="83">
        <v>72184</v>
      </c>
      <c r="B885" s="83" t="s">
        <v>865</v>
      </c>
      <c r="C885" s="84">
        <v>8.2100000000000009</v>
      </c>
    </row>
    <row r="886" spans="1:3" x14ac:dyDescent="0.25">
      <c r="A886" s="83">
        <v>72194</v>
      </c>
      <c r="B886" s="83" t="s">
        <v>866</v>
      </c>
      <c r="C886" s="84">
        <v>8.2100000000000009</v>
      </c>
    </row>
    <row r="887" spans="1:3" x14ac:dyDescent="0.25">
      <c r="A887" s="83">
        <v>72212</v>
      </c>
      <c r="B887" s="83" t="s">
        <v>867</v>
      </c>
      <c r="C887" s="84">
        <v>7.86</v>
      </c>
    </row>
    <row r="888" spans="1:3" x14ac:dyDescent="0.25">
      <c r="A888" s="83">
        <v>72213</v>
      </c>
      <c r="B888" s="83" t="s">
        <v>868</v>
      </c>
      <c r="C888" s="84">
        <v>8.2100000000000009</v>
      </c>
    </row>
    <row r="889" spans="1:3" x14ac:dyDescent="0.25">
      <c r="A889" s="83">
        <v>72214</v>
      </c>
      <c r="B889" s="83" t="s">
        <v>869</v>
      </c>
      <c r="C889" s="84">
        <v>8.2100000000000009</v>
      </c>
    </row>
    <row r="890" spans="1:3" x14ac:dyDescent="0.25">
      <c r="A890" s="83">
        <v>72223</v>
      </c>
      <c r="B890" s="83" t="s">
        <v>870</v>
      </c>
      <c r="C890" s="84">
        <v>8.2100000000000009</v>
      </c>
    </row>
    <row r="891" spans="1:3" x14ac:dyDescent="0.25">
      <c r="A891" s="83">
        <v>72224</v>
      </c>
      <c r="B891" s="83" t="s">
        <v>871</v>
      </c>
      <c r="C891" s="84">
        <v>8.2100000000000009</v>
      </c>
    </row>
    <row r="892" spans="1:3" x14ac:dyDescent="0.25">
      <c r="A892" s="83">
        <v>72233</v>
      </c>
      <c r="B892" s="83" t="s">
        <v>872</v>
      </c>
      <c r="C892" s="84">
        <v>8.2100000000000009</v>
      </c>
    </row>
    <row r="893" spans="1:3" x14ac:dyDescent="0.25">
      <c r="A893" s="83">
        <v>72234</v>
      </c>
      <c r="B893" s="83" t="s">
        <v>873</v>
      </c>
      <c r="C893" s="84">
        <v>8.2100000000000009</v>
      </c>
    </row>
    <row r="894" spans="1:3" x14ac:dyDescent="0.25">
      <c r="A894" s="83">
        <v>72243</v>
      </c>
      <c r="B894" s="83" t="s">
        <v>874</v>
      </c>
      <c r="C894" s="84">
        <v>8.2100000000000009</v>
      </c>
    </row>
    <row r="895" spans="1:3" x14ac:dyDescent="0.25">
      <c r="A895" s="83">
        <v>72244</v>
      </c>
      <c r="B895" s="83" t="s">
        <v>875</v>
      </c>
      <c r="C895" s="84">
        <v>8.2100000000000009</v>
      </c>
    </row>
    <row r="896" spans="1:3" x14ac:dyDescent="0.25">
      <c r="A896" s="83">
        <v>72294</v>
      </c>
      <c r="B896" s="83" t="s">
        <v>876</v>
      </c>
      <c r="C896" s="84">
        <v>8.2100000000000009</v>
      </c>
    </row>
    <row r="897" spans="1:3" x14ac:dyDescent="0.25">
      <c r="A897" s="83">
        <v>72302</v>
      </c>
      <c r="B897" s="83" t="s">
        <v>877</v>
      </c>
      <c r="C897" s="84">
        <v>7.86</v>
      </c>
    </row>
    <row r="898" spans="1:3" x14ac:dyDescent="0.25">
      <c r="A898" s="83">
        <v>72303</v>
      </c>
      <c r="B898" s="83" t="s">
        <v>878</v>
      </c>
      <c r="C898" s="84">
        <v>8.2100000000000009</v>
      </c>
    </row>
    <row r="899" spans="1:3" x14ac:dyDescent="0.25">
      <c r="A899" s="83">
        <v>72304</v>
      </c>
      <c r="B899" s="83" t="s">
        <v>879</v>
      </c>
      <c r="C899" s="84">
        <v>8.2100000000000009</v>
      </c>
    </row>
    <row r="900" spans="1:3" x14ac:dyDescent="0.25">
      <c r="A900" s="83">
        <v>73104</v>
      </c>
      <c r="B900" s="83" t="s">
        <v>1430</v>
      </c>
      <c r="C900" s="84">
        <v>9</v>
      </c>
    </row>
    <row r="901" spans="1:3" x14ac:dyDescent="0.25">
      <c r="A901" s="83">
        <v>73112</v>
      </c>
      <c r="B901" s="83" t="s">
        <v>880</v>
      </c>
      <c r="C901" s="84">
        <v>7.1</v>
      </c>
    </row>
    <row r="902" spans="1:3" x14ac:dyDescent="0.25">
      <c r="A902" s="83">
        <v>73113</v>
      </c>
      <c r="B902" s="83" t="s">
        <v>881</v>
      </c>
      <c r="C902" s="84">
        <v>8.8000000000000007</v>
      </c>
    </row>
    <row r="903" spans="1:3" x14ac:dyDescent="0.25">
      <c r="A903" s="83">
        <v>73124</v>
      </c>
      <c r="B903" s="83" t="s">
        <v>1431</v>
      </c>
      <c r="C903" s="84">
        <v>9</v>
      </c>
    </row>
    <row r="904" spans="1:3" x14ac:dyDescent="0.25">
      <c r="A904" s="83">
        <v>73134</v>
      </c>
      <c r="B904" s="83" t="s">
        <v>1432</v>
      </c>
      <c r="C904" s="84">
        <v>9</v>
      </c>
    </row>
    <row r="905" spans="1:3" x14ac:dyDescent="0.25">
      <c r="A905" s="83">
        <v>73144</v>
      </c>
      <c r="B905" s="83" t="s">
        <v>1433</v>
      </c>
      <c r="C905" s="84">
        <v>9</v>
      </c>
    </row>
    <row r="906" spans="1:3" x14ac:dyDescent="0.25">
      <c r="A906" s="83">
        <v>73154</v>
      </c>
      <c r="B906" s="83" t="s">
        <v>1434</v>
      </c>
      <c r="C906" s="84">
        <v>9</v>
      </c>
    </row>
    <row r="907" spans="1:3" x14ac:dyDescent="0.25">
      <c r="A907" s="83">
        <v>73162</v>
      </c>
      <c r="B907" s="83" t="s">
        <v>882</v>
      </c>
      <c r="C907" s="84">
        <v>7.1</v>
      </c>
    </row>
    <row r="908" spans="1:3" x14ac:dyDescent="0.25">
      <c r="A908" s="83">
        <v>73163</v>
      </c>
      <c r="B908" s="83" t="s">
        <v>883</v>
      </c>
      <c r="C908" s="84">
        <v>8.8000000000000007</v>
      </c>
    </row>
    <row r="909" spans="1:3" x14ac:dyDescent="0.25">
      <c r="A909" s="83">
        <v>73164</v>
      </c>
      <c r="B909" s="83" t="s">
        <v>1435</v>
      </c>
      <c r="C909" s="84">
        <v>9</v>
      </c>
    </row>
    <row r="910" spans="1:3" x14ac:dyDescent="0.25">
      <c r="A910" s="83">
        <v>73183</v>
      </c>
      <c r="B910" s="83" t="s">
        <v>884</v>
      </c>
      <c r="C910" s="84">
        <v>8.8000000000000007</v>
      </c>
    </row>
    <row r="911" spans="1:3" x14ac:dyDescent="0.25">
      <c r="A911" s="83">
        <v>73184</v>
      </c>
      <c r="B911" s="83" t="s">
        <v>1436</v>
      </c>
      <c r="C911" s="84">
        <v>9</v>
      </c>
    </row>
    <row r="912" spans="1:3" x14ac:dyDescent="0.25">
      <c r="A912" s="83">
        <v>73194</v>
      </c>
      <c r="B912" s="83" t="s">
        <v>1437</v>
      </c>
      <c r="C912" s="84">
        <v>9</v>
      </c>
    </row>
    <row r="913" spans="1:3" x14ac:dyDescent="0.25">
      <c r="A913" s="83">
        <v>73201</v>
      </c>
      <c r="B913" s="83" t="s">
        <v>885</v>
      </c>
      <c r="C913" s="84">
        <v>7.1</v>
      </c>
    </row>
    <row r="914" spans="1:3" x14ac:dyDescent="0.25">
      <c r="A914" s="83">
        <v>73202</v>
      </c>
      <c r="B914" s="83" t="s">
        <v>886</v>
      </c>
      <c r="C914" s="84">
        <v>7.1</v>
      </c>
    </row>
    <row r="915" spans="1:3" x14ac:dyDescent="0.25">
      <c r="A915" s="83">
        <v>73203</v>
      </c>
      <c r="B915" s="83" t="s">
        <v>887</v>
      </c>
      <c r="C915" s="84">
        <v>8.8000000000000007</v>
      </c>
    </row>
    <row r="916" spans="1:3" x14ac:dyDescent="0.25">
      <c r="A916" s="83">
        <v>73204</v>
      </c>
      <c r="B916" s="83" t="s">
        <v>1438</v>
      </c>
      <c r="C916" s="84">
        <v>9</v>
      </c>
    </row>
    <row r="917" spans="1:3" x14ac:dyDescent="0.25">
      <c r="A917" s="83">
        <v>73212</v>
      </c>
      <c r="B917" s="83" t="s">
        <v>888</v>
      </c>
      <c r="C917" s="84">
        <v>7.1</v>
      </c>
    </row>
    <row r="918" spans="1:3" x14ac:dyDescent="0.25">
      <c r="A918" s="83">
        <v>73213</v>
      </c>
      <c r="B918" s="83" t="s">
        <v>889</v>
      </c>
      <c r="C918" s="84">
        <v>8.8000000000000007</v>
      </c>
    </row>
    <row r="919" spans="1:3" x14ac:dyDescent="0.25">
      <c r="A919" s="83">
        <v>73214</v>
      </c>
      <c r="B919" s="83" t="s">
        <v>1439</v>
      </c>
      <c r="C919" s="84">
        <v>9</v>
      </c>
    </row>
    <row r="920" spans="1:3" x14ac:dyDescent="0.25">
      <c r="A920" s="83">
        <v>73222</v>
      </c>
      <c r="B920" s="83" t="s">
        <v>890</v>
      </c>
      <c r="C920" s="84">
        <v>7.1</v>
      </c>
    </row>
    <row r="921" spans="1:3" x14ac:dyDescent="0.25">
      <c r="A921" s="83">
        <v>73223</v>
      </c>
      <c r="B921" s="83" t="s">
        <v>891</v>
      </c>
      <c r="C921" s="84">
        <v>8.8000000000000007</v>
      </c>
    </row>
    <row r="922" spans="1:3" x14ac:dyDescent="0.25">
      <c r="A922" s="83">
        <v>73224</v>
      </c>
      <c r="B922" s="83" t="s">
        <v>1440</v>
      </c>
      <c r="C922" s="84">
        <v>9</v>
      </c>
    </row>
    <row r="923" spans="1:3" x14ac:dyDescent="0.25">
      <c r="A923" s="83">
        <v>73231</v>
      </c>
      <c r="B923" s="83" t="s">
        <v>892</v>
      </c>
      <c r="C923" s="84">
        <v>7.1</v>
      </c>
    </row>
    <row r="924" spans="1:3" x14ac:dyDescent="0.25">
      <c r="A924" s="83">
        <v>73232</v>
      </c>
      <c r="B924" s="83" t="s">
        <v>893</v>
      </c>
      <c r="C924" s="84">
        <v>7.1</v>
      </c>
    </row>
    <row r="925" spans="1:3" x14ac:dyDescent="0.25">
      <c r="A925" s="83">
        <v>73233</v>
      </c>
      <c r="B925" s="83" t="s">
        <v>894</v>
      </c>
      <c r="C925" s="84">
        <v>8.8000000000000007</v>
      </c>
    </row>
    <row r="926" spans="1:3" x14ac:dyDescent="0.25">
      <c r="A926" s="83">
        <v>73234</v>
      </c>
      <c r="B926" s="83" t="s">
        <v>1441</v>
      </c>
      <c r="C926" s="84">
        <v>9</v>
      </c>
    </row>
    <row r="927" spans="1:3" x14ac:dyDescent="0.25">
      <c r="A927" s="83">
        <v>73241</v>
      </c>
      <c r="B927" s="83" t="s">
        <v>895</v>
      </c>
      <c r="C927" s="84">
        <v>7.1</v>
      </c>
    </row>
    <row r="928" spans="1:3" x14ac:dyDescent="0.25">
      <c r="A928" s="83">
        <v>73242</v>
      </c>
      <c r="B928" s="83" t="s">
        <v>896</v>
      </c>
      <c r="C928" s="84">
        <v>7.1</v>
      </c>
    </row>
    <row r="929" spans="1:3" x14ac:dyDescent="0.25">
      <c r="A929" s="83">
        <v>73243</v>
      </c>
      <c r="B929" s="83" t="s">
        <v>897</v>
      </c>
      <c r="C929" s="84">
        <v>8.8000000000000007</v>
      </c>
    </row>
    <row r="930" spans="1:3" x14ac:dyDescent="0.25">
      <c r="A930" s="83">
        <v>73244</v>
      </c>
      <c r="B930" s="83" t="s">
        <v>1442</v>
      </c>
      <c r="C930" s="84">
        <v>9</v>
      </c>
    </row>
    <row r="931" spans="1:3" x14ac:dyDescent="0.25">
      <c r="A931" s="83">
        <v>73252</v>
      </c>
      <c r="B931" s="83" t="s">
        <v>898</v>
      </c>
      <c r="C931" s="84">
        <v>7.1</v>
      </c>
    </row>
    <row r="932" spans="1:3" x14ac:dyDescent="0.25">
      <c r="A932" s="83">
        <v>73253</v>
      </c>
      <c r="B932" s="83" t="s">
        <v>899</v>
      </c>
      <c r="C932" s="84">
        <v>8.8000000000000007</v>
      </c>
    </row>
    <row r="933" spans="1:3" x14ac:dyDescent="0.25">
      <c r="A933" s="83">
        <v>73254</v>
      </c>
      <c r="B933" s="83" t="s">
        <v>1443</v>
      </c>
      <c r="C933" s="84">
        <v>9</v>
      </c>
    </row>
    <row r="934" spans="1:3" x14ac:dyDescent="0.25">
      <c r="A934" s="83">
        <v>73282</v>
      </c>
      <c r="B934" s="83" t="s">
        <v>900</v>
      </c>
      <c r="C934" s="84">
        <v>7.1</v>
      </c>
    </row>
    <row r="935" spans="1:3" x14ac:dyDescent="0.25">
      <c r="A935" s="83">
        <v>73283</v>
      </c>
      <c r="B935" s="83" t="s">
        <v>901</v>
      </c>
      <c r="C935" s="84">
        <v>8.8000000000000007</v>
      </c>
    </row>
    <row r="936" spans="1:3" x14ac:dyDescent="0.25">
      <c r="A936" s="83">
        <v>73284</v>
      </c>
      <c r="B936" s="83" t="s">
        <v>1444</v>
      </c>
      <c r="C936" s="84">
        <v>9</v>
      </c>
    </row>
    <row r="937" spans="1:3" x14ac:dyDescent="0.25">
      <c r="A937" s="83">
        <v>73293</v>
      </c>
      <c r="B937" s="83" t="s">
        <v>902</v>
      </c>
      <c r="C937" s="84">
        <v>8.8000000000000007</v>
      </c>
    </row>
    <row r="938" spans="1:3" x14ac:dyDescent="0.25">
      <c r="A938" s="83">
        <v>73294</v>
      </c>
      <c r="B938" s="83" t="s">
        <v>1445</v>
      </c>
      <c r="C938" s="84">
        <v>9</v>
      </c>
    </row>
    <row r="939" spans="1:3" x14ac:dyDescent="0.25">
      <c r="A939" s="83">
        <v>73312</v>
      </c>
      <c r="B939" s="83" t="s">
        <v>903</v>
      </c>
      <c r="C939" s="84">
        <v>7.1</v>
      </c>
    </row>
    <row r="940" spans="1:3" x14ac:dyDescent="0.25">
      <c r="A940" s="83">
        <v>73313</v>
      </c>
      <c r="B940" s="83" t="s">
        <v>904</v>
      </c>
      <c r="C940" s="84">
        <v>8.8000000000000007</v>
      </c>
    </row>
    <row r="941" spans="1:3" x14ac:dyDescent="0.25">
      <c r="A941" s="83">
        <v>73314</v>
      </c>
      <c r="B941" s="83" t="s">
        <v>1446</v>
      </c>
      <c r="C941" s="84">
        <v>9</v>
      </c>
    </row>
    <row r="942" spans="1:3" x14ac:dyDescent="0.25">
      <c r="A942" s="83">
        <v>73322</v>
      </c>
      <c r="B942" s="83" t="s">
        <v>905</v>
      </c>
      <c r="C942" s="84">
        <v>7.1</v>
      </c>
    </row>
    <row r="943" spans="1:3" x14ac:dyDescent="0.25">
      <c r="A943" s="83">
        <v>73323</v>
      </c>
      <c r="B943" s="83" t="s">
        <v>906</v>
      </c>
      <c r="C943" s="84">
        <v>8.8000000000000007</v>
      </c>
    </row>
    <row r="944" spans="1:3" x14ac:dyDescent="0.25">
      <c r="A944" s="83">
        <v>73324</v>
      </c>
      <c r="B944" s="83" t="s">
        <v>1447</v>
      </c>
      <c r="C944" s="84">
        <v>9</v>
      </c>
    </row>
    <row r="945" spans="1:3" x14ac:dyDescent="0.25">
      <c r="A945" s="83">
        <v>73332</v>
      </c>
      <c r="B945" s="83" t="s">
        <v>907</v>
      </c>
      <c r="C945" s="84">
        <v>7.1</v>
      </c>
    </row>
    <row r="946" spans="1:3" x14ac:dyDescent="0.25">
      <c r="A946" s="83">
        <v>73333</v>
      </c>
      <c r="B946" s="83" t="s">
        <v>908</v>
      </c>
      <c r="C946" s="84">
        <v>8.8000000000000007</v>
      </c>
    </row>
    <row r="947" spans="1:3" x14ac:dyDescent="0.25">
      <c r="A947" s="83">
        <v>73334</v>
      </c>
      <c r="B947" s="83" t="s">
        <v>1448</v>
      </c>
      <c r="C947" s="84">
        <v>9</v>
      </c>
    </row>
    <row r="948" spans="1:3" x14ac:dyDescent="0.25">
      <c r="A948" s="83">
        <v>73342</v>
      </c>
      <c r="B948" s="83" t="s">
        <v>909</v>
      </c>
      <c r="C948" s="84">
        <v>7.1</v>
      </c>
    </row>
    <row r="949" spans="1:3" x14ac:dyDescent="0.25">
      <c r="A949" s="83">
        <v>73394</v>
      </c>
      <c r="B949" s="83" t="s">
        <v>1449</v>
      </c>
      <c r="C949" s="84">
        <v>9</v>
      </c>
    </row>
    <row r="950" spans="1:3" x14ac:dyDescent="0.25">
      <c r="A950" s="83">
        <v>81102</v>
      </c>
      <c r="B950" s="83" t="s">
        <v>910</v>
      </c>
      <c r="C950" s="84">
        <v>6.96</v>
      </c>
    </row>
    <row r="951" spans="1:3" x14ac:dyDescent="0.25">
      <c r="A951" s="83">
        <v>81103</v>
      </c>
      <c r="B951" s="83" t="s">
        <v>911</v>
      </c>
      <c r="C951" s="84">
        <v>7.26</v>
      </c>
    </row>
    <row r="952" spans="1:3" x14ac:dyDescent="0.25">
      <c r="A952" s="83">
        <v>81112</v>
      </c>
      <c r="B952" s="83" t="s">
        <v>912</v>
      </c>
      <c r="C952" s="84">
        <v>6.96</v>
      </c>
    </row>
    <row r="953" spans="1:3" x14ac:dyDescent="0.25">
      <c r="A953" s="83">
        <v>81113</v>
      </c>
      <c r="B953" s="83" t="s">
        <v>913</v>
      </c>
      <c r="C953" s="84">
        <v>7.26</v>
      </c>
    </row>
    <row r="954" spans="1:3" x14ac:dyDescent="0.25">
      <c r="A954" s="83">
        <v>81122</v>
      </c>
      <c r="B954" s="83" t="s">
        <v>914</v>
      </c>
      <c r="C954" s="84">
        <v>6.96</v>
      </c>
    </row>
    <row r="955" spans="1:3" x14ac:dyDescent="0.25">
      <c r="A955" s="83">
        <v>81132</v>
      </c>
      <c r="B955" s="83" t="s">
        <v>915</v>
      </c>
      <c r="C955" s="84">
        <v>6.96</v>
      </c>
    </row>
    <row r="956" spans="1:3" x14ac:dyDescent="0.25">
      <c r="A956" s="83">
        <v>81142</v>
      </c>
      <c r="B956" s="83" t="s">
        <v>916</v>
      </c>
      <c r="C956" s="84">
        <v>6.96</v>
      </c>
    </row>
    <row r="957" spans="1:3" x14ac:dyDescent="0.25">
      <c r="A957" s="83">
        <v>81143</v>
      </c>
      <c r="B957" s="83" t="s">
        <v>917</v>
      </c>
      <c r="C957" s="84">
        <v>7.26</v>
      </c>
    </row>
    <row r="958" spans="1:3" x14ac:dyDescent="0.25">
      <c r="A958" s="83">
        <v>81182</v>
      </c>
      <c r="B958" s="83" t="s">
        <v>918</v>
      </c>
      <c r="C958" s="84">
        <v>6.96</v>
      </c>
    </row>
    <row r="959" spans="1:3" x14ac:dyDescent="0.25">
      <c r="A959" s="83">
        <v>81183</v>
      </c>
      <c r="B959" s="83" t="s">
        <v>919</v>
      </c>
      <c r="C959" s="84">
        <v>7.26</v>
      </c>
    </row>
    <row r="960" spans="1:3" x14ac:dyDescent="0.25">
      <c r="A960" s="83">
        <v>81212</v>
      </c>
      <c r="B960" s="83" t="s">
        <v>920</v>
      </c>
      <c r="C960" s="84">
        <v>6.96</v>
      </c>
    </row>
    <row r="961" spans="1:3" x14ac:dyDescent="0.25">
      <c r="A961" s="83">
        <v>81213</v>
      </c>
      <c r="B961" s="83" t="s">
        <v>921</v>
      </c>
      <c r="C961" s="84">
        <v>7.26</v>
      </c>
    </row>
    <row r="962" spans="1:3" x14ac:dyDescent="0.25">
      <c r="A962" s="83">
        <v>81214</v>
      </c>
      <c r="B962" s="83" t="s">
        <v>922</v>
      </c>
      <c r="C962" s="84">
        <v>7.26</v>
      </c>
    </row>
    <row r="963" spans="1:3" x14ac:dyDescent="0.25">
      <c r="A963" s="83">
        <v>81222</v>
      </c>
      <c r="B963" s="83" t="s">
        <v>923</v>
      </c>
      <c r="C963" s="84">
        <v>6.96</v>
      </c>
    </row>
    <row r="964" spans="1:3" x14ac:dyDescent="0.25">
      <c r="A964" s="83">
        <v>81223</v>
      </c>
      <c r="B964" s="83" t="s">
        <v>924</v>
      </c>
      <c r="C964" s="84">
        <v>7.26</v>
      </c>
    </row>
    <row r="965" spans="1:3" x14ac:dyDescent="0.25">
      <c r="A965" s="83">
        <v>81224</v>
      </c>
      <c r="B965" s="83" t="s">
        <v>925</v>
      </c>
      <c r="C965" s="84">
        <v>7.26</v>
      </c>
    </row>
    <row r="966" spans="1:3" x14ac:dyDescent="0.25">
      <c r="A966" s="83">
        <v>81232</v>
      </c>
      <c r="B966" s="83" t="s">
        <v>926</v>
      </c>
      <c r="C966" s="84">
        <v>6.96</v>
      </c>
    </row>
    <row r="967" spans="1:3" x14ac:dyDescent="0.25">
      <c r="A967" s="83">
        <v>81233</v>
      </c>
      <c r="B967" s="83" t="s">
        <v>927</v>
      </c>
      <c r="C967" s="84">
        <v>7.26</v>
      </c>
    </row>
    <row r="968" spans="1:3" x14ac:dyDescent="0.25">
      <c r="A968" s="83">
        <v>81234</v>
      </c>
      <c r="B968" s="83" t="s">
        <v>928</v>
      </c>
      <c r="C968" s="84">
        <v>7.26</v>
      </c>
    </row>
    <row r="969" spans="1:3" x14ac:dyDescent="0.25">
      <c r="A969" s="83">
        <v>81242</v>
      </c>
      <c r="B969" s="83" t="s">
        <v>929</v>
      </c>
      <c r="C969" s="84">
        <v>6.96</v>
      </c>
    </row>
    <row r="970" spans="1:3" x14ac:dyDescent="0.25">
      <c r="A970" s="83">
        <v>81243</v>
      </c>
      <c r="B970" s="83" t="s">
        <v>930</v>
      </c>
      <c r="C970" s="84">
        <v>7.26</v>
      </c>
    </row>
    <row r="971" spans="1:3" x14ac:dyDescent="0.25">
      <c r="A971" s="83">
        <v>81294</v>
      </c>
      <c r="B971" s="83" t="s">
        <v>931</v>
      </c>
      <c r="C971" s="84">
        <v>7.26</v>
      </c>
    </row>
    <row r="972" spans="1:3" x14ac:dyDescent="0.25">
      <c r="A972" s="83">
        <v>81301</v>
      </c>
      <c r="B972" s="83" t="s">
        <v>932</v>
      </c>
      <c r="C972" s="84">
        <v>6.96</v>
      </c>
    </row>
    <row r="973" spans="1:3" x14ac:dyDescent="0.25">
      <c r="A973" s="83">
        <v>81302</v>
      </c>
      <c r="B973" s="83" t="s">
        <v>933</v>
      </c>
      <c r="C973" s="84">
        <v>6.96</v>
      </c>
    </row>
    <row r="974" spans="1:3" x14ac:dyDescent="0.25">
      <c r="A974" s="83">
        <v>81313</v>
      </c>
      <c r="B974" s="83" t="s">
        <v>934</v>
      </c>
      <c r="C974" s="84">
        <v>7.26</v>
      </c>
    </row>
    <row r="975" spans="1:3" x14ac:dyDescent="0.25">
      <c r="A975" s="83">
        <v>81323</v>
      </c>
      <c r="B975" s="83" t="s">
        <v>935</v>
      </c>
      <c r="C975" s="84">
        <v>7.26</v>
      </c>
    </row>
    <row r="976" spans="1:3" x14ac:dyDescent="0.25">
      <c r="A976" s="83">
        <v>81332</v>
      </c>
      <c r="B976" s="83" t="s">
        <v>936</v>
      </c>
      <c r="C976" s="84">
        <v>6.96</v>
      </c>
    </row>
    <row r="977" spans="1:3" x14ac:dyDescent="0.25">
      <c r="A977" s="83">
        <v>81333</v>
      </c>
      <c r="B977" s="83" t="s">
        <v>937</v>
      </c>
      <c r="C977" s="84">
        <v>7.26</v>
      </c>
    </row>
    <row r="978" spans="1:3" x14ac:dyDescent="0.25">
      <c r="A978" s="83">
        <v>81341</v>
      </c>
      <c r="B978" s="83" t="s">
        <v>938</v>
      </c>
      <c r="C978" s="84">
        <v>6.96</v>
      </c>
    </row>
    <row r="979" spans="1:3" x14ac:dyDescent="0.25">
      <c r="A979" s="83">
        <v>81342</v>
      </c>
      <c r="B979" s="83" t="s">
        <v>939</v>
      </c>
      <c r="C979" s="84">
        <v>6.96</v>
      </c>
    </row>
    <row r="980" spans="1:3" x14ac:dyDescent="0.25">
      <c r="A980" s="83">
        <v>81343</v>
      </c>
      <c r="B980" s="83" t="s">
        <v>940</v>
      </c>
      <c r="C980" s="84">
        <v>7.26</v>
      </c>
    </row>
    <row r="981" spans="1:3" x14ac:dyDescent="0.25">
      <c r="A981" s="83">
        <v>81352</v>
      </c>
      <c r="B981" s="83" t="s">
        <v>941</v>
      </c>
      <c r="C981" s="84">
        <v>6.96</v>
      </c>
    </row>
    <row r="982" spans="1:3" x14ac:dyDescent="0.25">
      <c r="A982" s="83">
        <v>81353</v>
      </c>
      <c r="B982" s="83" t="s">
        <v>942</v>
      </c>
      <c r="C982" s="84">
        <v>7.26</v>
      </c>
    </row>
    <row r="983" spans="1:3" x14ac:dyDescent="0.25">
      <c r="A983" s="83">
        <v>81382</v>
      </c>
      <c r="B983" s="83" t="s">
        <v>943</v>
      </c>
      <c r="C983" s="84">
        <v>6.96</v>
      </c>
    </row>
    <row r="984" spans="1:3" x14ac:dyDescent="0.25">
      <c r="A984" s="83">
        <v>81383</v>
      </c>
      <c r="B984" s="83" t="s">
        <v>944</v>
      </c>
      <c r="C984" s="84">
        <v>7.26</v>
      </c>
    </row>
    <row r="985" spans="1:3" x14ac:dyDescent="0.25">
      <c r="A985" s="83">
        <v>81393</v>
      </c>
      <c r="B985" s="83" t="s">
        <v>945</v>
      </c>
      <c r="C985" s="84">
        <v>7.26</v>
      </c>
    </row>
    <row r="986" spans="1:3" x14ac:dyDescent="0.25">
      <c r="A986" s="83">
        <v>81394</v>
      </c>
      <c r="B986" s="83" t="s">
        <v>946</v>
      </c>
      <c r="C986" s="84">
        <v>7.26</v>
      </c>
    </row>
    <row r="987" spans="1:3" x14ac:dyDescent="0.25">
      <c r="A987" s="83">
        <v>81404</v>
      </c>
      <c r="B987" s="83" t="s">
        <v>947</v>
      </c>
      <c r="C987" s="84">
        <v>7.88</v>
      </c>
    </row>
    <row r="988" spans="1:3" x14ac:dyDescent="0.25">
      <c r="A988" s="83">
        <v>81414</v>
      </c>
      <c r="B988" s="83" t="s">
        <v>948</v>
      </c>
      <c r="C988" s="84">
        <v>7.88</v>
      </c>
    </row>
    <row r="989" spans="1:3" x14ac:dyDescent="0.25">
      <c r="A989" s="83">
        <v>81424</v>
      </c>
      <c r="B989" s="83" t="s">
        <v>949</v>
      </c>
      <c r="C989" s="84">
        <v>7.88</v>
      </c>
    </row>
    <row r="990" spans="1:3" x14ac:dyDescent="0.25">
      <c r="A990" s="83">
        <v>81434</v>
      </c>
      <c r="B990" s="83" t="s">
        <v>950</v>
      </c>
      <c r="C990" s="84">
        <v>7.88</v>
      </c>
    </row>
    <row r="991" spans="1:3" x14ac:dyDescent="0.25">
      <c r="A991" s="83">
        <v>81444</v>
      </c>
      <c r="B991" s="83" t="s">
        <v>951</v>
      </c>
      <c r="C991" s="84">
        <v>7.88</v>
      </c>
    </row>
    <row r="992" spans="1:3" x14ac:dyDescent="0.25">
      <c r="A992" s="83">
        <v>81454</v>
      </c>
      <c r="B992" s="83" t="s">
        <v>952</v>
      </c>
      <c r="C992" s="84">
        <v>7.88</v>
      </c>
    </row>
    <row r="993" spans="1:3" x14ac:dyDescent="0.25">
      <c r="A993" s="83">
        <v>81464</v>
      </c>
      <c r="B993" s="83" t="s">
        <v>953</v>
      </c>
      <c r="C993" s="84">
        <v>7.88</v>
      </c>
    </row>
    <row r="994" spans="1:3" x14ac:dyDescent="0.25">
      <c r="A994" s="83">
        <v>81474</v>
      </c>
      <c r="B994" s="83" t="s">
        <v>954</v>
      </c>
      <c r="C994" s="84">
        <v>7.88</v>
      </c>
    </row>
    <row r="995" spans="1:3" x14ac:dyDescent="0.25">
      <c r="A995" s="83">
        <v>81484</v>
      </c>
      <c r="B995" s="83" t="s">
        <v>955</v>
      </c>
      <c r="C995" s="84">
        <v>7.88</v>
      </c>
    </row>
    <row r="996" spans="1:3" x14ac:dyDescent="0.25">
      <c r="A996" s="83">
        <v>81494</v>
      </c>
      <c r="B996" s="83" t="s">
        <v>956</v>
      </c>
      <c r="C996" s="84">
        <v>7.88</v>
      </c>
    </row>
    <row r="997" spans="1:3" x14ac:dyDescent="0.25">
      <c r="A997" s="83">
        <v>81504</v>
      </c>
      <c r="B997" s="83" t="s">
        <v>957</v>
      </c>
      <c r="C997" s="84">
        <v>7.26</v>
      </c>
    </row>
    <row r="998" spans="1:3" x14ac:dyDescent="0.25">
      <c r="A998" s="83">
        <v>81514</v>
      </c>
      <c r="B998" s="83" t="s">
        <v>958</v>
      </c>
      <c r="C998" s="84">
        <v>7.26</v>
      </c>
    </row>
    <row r="999" spans="1:3" x14ac:dyDescent="0.25">
      <c r="A999" s="83">
        <v>81524</v>
      </c>
      <c r="B999" s="83" t="s">
        <v>959</v>
      </c>
      <c r="C999" s="84">
        <v>7.26</v>
      </c>
    </row>
    <row r="1000" spans="1:3" x14ac:dyDescent="0.25">
      <c r="A1000" s="83">
        <v>81532</v>
      </c>
      <c r="B1000" s="83" t="s">
        <v>960</v>
      </c>
      <c r="C1000" s="84">
        <v>6.96</v>
      </c>
    </row>
    <row r="1001" spans="1:3" x14ac:dyDescent="0.25">
      <c r="A1001" s="83">
        <v>81584</v>
      </c>
      <c r="B1001" s="83" t="s">
        <v>961</v>
      </c>
      <c r="C1001" s="84">
        <v>7.26</v>
      </c>
    </row>
    <row r="1002" spans="1:3" x14ac:dyDescent="0.25">
      <c r="A1002" s="83">
        <v>81594</v>
      </c>
      <c r="B1002" s="83" t="s">
        <v>962</v>
      </c>
      <c r="C1002" s="84">
        <v>7.26</v>
      </c>
    </row>
    <row r="1003" spans="1:3" x14ac:dyDescent="0.25">
      <c r="A1003" s="83">
        <v>81614</v>
      </c>
      <c r="B1003" s="83" t="s">
        <v>963</v>
      </c>
      <c r="C1003" s="84">
        <v>6.72</v>
      </c>
    </row>
    <row r="1004" spans="1:3" x14ac:dyDescent="0.25">
      <c r="A1004" s="83">
        <v>81623</v>
      </c>
      <c r="B1004" s="83" t="s">
        <v>964</v>
      </c>
      <c r="C1004" s="84">
        <v>7.26</v>
      </c>
    </row>
    <row r="1005" spans="1:3" x14ac:dyDescent="0.25">
      <c r="A1005" s="83">
        <v>81624</v>
      </c>
      <c r="B1005" s="83" t="s">
        <v>965</v>
      </c>
      <c r="C1005" s="84">
        <v>6.72</v>
      </c>
    </row>
    <row r="1006" spans="1:3" x14ac:dyDescent="0.25">
      <c r="A1006" s="83">
        <v>81634</v>
      </c>
      <c r="B1006" s="83" t="s">
        <v>966</v>
      </c>
      <c r="C1006" s="84">
        <v>6.72</v>
      </c>
    </row>
    <row r="1007" spans="1:3" x14ac:dyDescent="0.25">
      <c r="A1007" s="83">
        <v>81712</v>
      </c>
      <c r="B1007" s="83" t="s">
        <v>967</v>
      </c>
      <c r="C1007" s="84">
        <v>6.96</v>
      </c>
    </row>
    <row r="1008" spans="1:3" x14ac:dyDescent="0.25">
      <c r="A1008" s="83">
        <v>81713</v>
      </c>
      <c r="B1008" s="83" t="s">
        <v>968</v>
      </c>
      <c r="C1008" s="84">
        <v>7.26</v>
      </c>
    </row>
    <row r="1009" spans="1:3" x14ac:dyDescent="0.25">
      <c r="A1009" s="83">
        <v>81714</v>
      </c>
      <c r="B1009" s="83" t="s">
        <v>969</v>
      </c>
      <c r="C1009" s="84">
        <v>7.26</v>
      </c>
    </row>
    <row r="1010" spans="1:3" x14ac:dyDescent="0.25">
      <c r="A1010" s="83">
        <v>81722</v>
      </c>
      <c r="B1010" s="83" t="s">
        <v>970</v>
      </c>
      <c r="C1010" s="84">
        <v>6.96</v>
      </c>
    </row>
    <row r="1011" spans="1:3" x14ac:dyDescent="0.25">
      <c r="A1011" s="83">
        <v>81723</v>
      </c>
      <c r="B1011" s="83" t="s">
        <v>971</v>
      </c>
      <c r="C1011" s="84">
        <v>7.26</v>
      </c>
    </row>
    <row r="1012" spans="1:3" x14ac:dyDescent="0.25">
      <c r="A1012" s="83">
        <v>81724</v>
      </c>
      <c r="B1012" s="83" t="s">
        <v>972</v>
      </c>
      <c r="C1012" s="84">
        <v>7.26</v>
      </c>
    </row>
    <row r="1013" spans="1:3" x14ac:dyDescent="0.25">
      <c r="A1013" s="83">
        <v>81733</v>
      </c>
      <c r="B1013" s="83" t="s">
        <v>973</v>
      </c>
      <c r="C1013" s="84">
        <v>7.26</v>
      </c>
    </row>
    <row r="1014" spans="1:3" x14ac:dyDescent="0.25">
      <c r="A1014" s="83">
        <v>81734</v>
      </c>
      <c r="B1014" s="83" t="s">
        <v>974</v>
      </c>
      <c r="C1014" s="84">
        <v>7.26</v>
      </c>
    </row>
    <row r="1015" spans="1:3" x14ac:dyDescent="0.25">
      <c r="A1015" s="83">
        <v>81743</v>
      </c>
      <c r="B1015" s="83" t="s">
        <v>975</v>
      </c>
      <c r="C1015" s="84">
        <v>7.26</v>
      </c>
    </row>
    <row r="1016" spans="1:3" x14ac:dyDescent="0.25">
      <c r="A1016" s="83">
        <v>81744</v>
      </c>
      <c r="B1016" s="83" t="s">
        <v>976</v>
      </c>
      <c r="C1016" s="84">
        <v>7.26</v>
      </c>
    </row>
    <row r="1017" spans="1:3" x14ac:dyDescent="0.25">
      <c r="A1017" s="83">
        <v>81752</v>
      </c>
      <c r="B1017" s="83" t="s">
        <v>977</v>
      </c>
      <c r="C1017" s="84">
        <v>6.96</v>
      </c>
    </row>
    <row r="1018" spans="1:3" x14ac:dyDescent="0.25">
      <c r="A1018" s="83">
        <v>81753</v>
      </c>
      <c r="B1018" s="83" t="s">
        <v>978</v>
      </c>
      <c r="C1018" s="84">
        <v>7.26</v>
      </c>
    </row>
    <row r="1019" spans="1:3" x14ac:dyDescent="0.25">
      <c r="A1019" s="83">
        <v>81762</v>
      </c>
      <c r="B1019" s="83" t="s">
        <v>979</v>
      </c>
      <c r="C1019" s="84">
        <v>6.96</v>
      </c>
    </row>
    <row r="1020" spans="1:3" x14ac:dyDescent="0.25">
      <c r="A1020" s="83">
        <v>81763</v>
      </c>
      <c r="B1020" s="83" t="s">
        <v>980</v>
      </c>
      <c r="C1020" s="84">
        <v>7.26</v>
      </c>
    </row>
    <row r="1021" spans="1:3" x14ac:dyDescent="0.25">
      <c r="A1021" s="83">
        <v>81764</v>
      </c>
      <c r="B1021" s="83" t="s">
        <v>981</v>
      </c>
      <c r="C1021" s="84">
        <v>7.26</v>
      </c>
    </row>
    <row r="1022" spans="1:3" x14ac:dyDescent="0.25">
      <c r="A1022" s="83">
        <v>81782</v>
      </c>
      <c r="B1022" s="83" t="s">
        <v>982</v>
      </c>
      <c r="C1022" s="84">
        <v>6.96</v>
      </c>
    </row>
    <row r="1023" spans="1:3" x14ac:dyDescent="0.25">
      <c r="A1023" s="83">
        <v>81783</v>
      </c>
      <c r="B1023" s="83" t="s">
        <v>983</v>
      </c>
      <c r="C1023" s="84">
        <v>7.26</v>
      </c>
    </row>
    <row r="1024" spans="1:3" x14ac:dyDescent="0.25">
      <c r="A1024" s="83">
        <v>81784</v>
      </c>
      <c r="B1024" s="83" t="s">
        <v>984</v>
      </c>
      <c r="C1024" s="84">
        <v>7.26</v>
      </c>
    </row>
    <row r="1025" spans="1:3" x14ac:dyDescent="0.25">
      <c r="A1025" s="83">
        <v>81794</v>
      </c>
      <c r="B1025" s="83" t="s">
        <v>985</v>
      </c>
      <c r="C1025" s="84">
        <v>7.26</v>
      </c>
    </row>
    <row r="1026" spans="1:3" x14ac:dyDescent="0.25">
      <c r="A1026" s="83">
        <v>81804</v>
      </c>
      <c r="B1026" s="83" t="s">
        <v>986</v>
      </c>
      <c r="C1026" s="84">
        <v>7.26</v>
      </c>
    </row>
    <row r="1027" spans="1:3" x14ac:dyDescent="0.25">
      <c r="A1027" s="83">
        <v>81814</v>
      </c>
      <c r="B1027" s="83" t="s">
        <v>987</v>
      </c>
      <c r="C1027" s="84">
        <v>7.26</v>
      </c>
    </row>
    <row r="1028" spans="1:3" x14ac:dyDescent="0.25">
      <c r="A1028" s="83">
        <v>81822</v>
      </c>
      <c r="B1028" s="83" t="s">
        <v>988</v>
      </c>
      <c r="C1028" s="84">
        <v>6.96</v>
      </c>
    </row>
    <row r="1029" spans="1:3" x14ac:dyDescent="0.25">
      <c r="A1029" s="83">
        <v>81883</v>
      </c>
      <c r="B1029" s="83" t="s">
        <v>989</v>
      </c>
      <c r="C1029" s="84">
        <v>7.26</v>
      </c>
    </row>
    <row r="1030" spans="1:3" x14ac:dyDescent="0.25">
      <c r="A1030" s="83">
        <v>81884</v>
      </c>
      <c r="B1030" s="83" t="s">
        <v>990</v>
      </c>
      <c r="C1030" s="84">
        <v>7.26</v>
      </c>
    </row>
    <row r="1031" spans="1:3" x14ac:dyDescent="0.25">
      <c r="A1031" s="83">
        <v>81894</v>
      </c>
      <c r="B1031" s="83" t="s">
        <v>991</v>
      </c>
      <c r="C1031" s="84">
        <v>7.26</v>
      </c>
    </row>
    <row r="1032" spans="1:3" x14ac:dyDescent="0.25">
      <c r="A1032" s="83">
        <v>82101</v>
      </c>
      <c r="B1032" s="83" t="s">
        <v>992</v>
      </c>
      <c r="C1032" s="84">
        <v>6.75</v>
      </c>
    </row>
    <row r="1033" spans="1:3" x14ac:dyDescent="0.25">
      <c r="A1033" s="83">
        <v>82102</v>
      </c>
      <c r="B1033" s="83" t="s">
        <v>993</v>
      </c>
      <c r="C1033" s="84">
        <v>6.75</v>
      </c>
    </row>
    <row r="1034" spans="1:3" x14ac:dyDescent="0.25">
      <c r="A1034" s="83">
        <v>82103</v>
      </c>
      <c r="B1034" s="83" t="s">
        <v>994</v>
      </c>
      <c r="C1034" s="84">
        <v>6.61</v>
      </c>
    </row>
    <row r="1035" spans="1:3" x14ac:dyDescent="0.25">
      <c r="A1035" s="83">
        <v>82182</v>
      </c>
      <c r="B1035" s="83" t="s">
        <v>995</v>
      </c>
      <c r="C1035" s="84">
        <v>6.75</v>
      </c>
    </row>
    <row r="1036" spans="1:3" x14ac:dyDescent="0.25">
      <c r="A1036" s="83">
        <v>82183</v>
      </c>
      <c r="B1036" s="83" t="s">
        <v>996</v>
      </c>
      <c r="C1036" s="84">
        <v>6.61</v>
      </c>
    </row>
    <row r="1037" spans="1:3" x14ac:dyDescent="0.25">
      <c r="A1037" s="83">
        <v>82194</v>
      </c>
      <c r="B1037" s="83" t="s">
        <v>997</v>
      </c>
      <c r="C1037" s="84">
        <v>6.61</v>
      </c>
    </row>
    <row r="1038" spans="1:3" x14ac:dyDescent="0.25">
      <c r="A1038" s="83">
        <v>82212</v>
      </c>
      <c r="B1038" s="83" t="s">
        <v>998</v>
      </c>
      <c r="C1038" s="84">
        <v>6.75</v>
      </c>
    </row>
    <row r="1039" spans="1:3" x14ac:dyDescent="0.25">
      <c r="A1039" s="83">
        <v>82213</v>
      </c>
      <c r="B1039" s="83" t="s">
        <v>999</v>
      </c>
      <c r="C1039" s="84">
        <v>6.61</v>
      </c>
    </row>
    <row r="1040" spans="1:3" x14ac:dyDescent="0.25">
      <c r="A1040" s="83">
        <v>82214</v>
      </c>
      <c r="B1040" s="83" t="s">
        <v>1000</v>
      </c>
      <c r="C1040" s="84">
        <v>6.61</v>
      </c>
    </row>
    <row r="1041" spans="1:3" x14ac:dyDescent="0.25">
      <c r="A1041" s="83">
        <v>82222</v>
      </c>
      <c r="B1041" s="83" t="s">
        <v>1001</v>
      </c>
      <c r="C1041" s="84">
        <v>6.75</v>
      </c>
    </row>
    <row r="1042" spans="1:3" x14ac:dyDescent="0.25">
      <c r="A1042" s="83">
        <v>82223</v>
      </c>
      <c r="B1042" s="83" t="s">
        <v>1002</v>
      </c>
      <c r="C1042" s="84">
        <v>6.61</v>
      </c>
    </row>
    <row r="1043" spans="1:3" x14ac:dyDescent="0.25">
      <c r="A1043" s="83">
        <v>82232</v>
      </c>
      <c r="B1043" s="83" t="s">
        <v>1003</v>
      </c>
      <c r="C1043" s="84">
        <v>6.75</v>
      </c>
    </row>
    <row r="1044" spans="1:3" x14ac:dyDescent="0.25">
      <c r="A1044" s="83">
        <v>82233</v>
      </c>
      <c r="B1044" s="83" t="s">
        <v>1004</v>
      </c>
      <c r="C1044" s="84">
        <v>6.61</v>
      </c>
    </row>
    <row r="1045" spans="1:3" x14ac:dyDescent="0.25">
      <c r="A1045" s="83">
        <v>82243</v>
      </c>
      <c r="B1045" s="83" t="s">
        <v>1005</v>
      </c>
      <c r="C1045" s="84">
        <v>6.61</v>
      </c>
    </row>
    <row r="1046" spans="1:3" x14ac:dyDescent="0.25">
      <c r="A1046" s="83">
        <v>82283</v>
      </c>
      <c r="B1046" s="83" t="s">
        <v>1006</v>
      </c>
      <c r="C1046" s="84">
        <v>6.61</v>
      </c>
    </row>
    <row r="1047" spans="1:3" x14ac:dyDescent="0.25">
      <c r="A1047" s="83">
        <v>82284</v>
      </c>
      <c r="B1047" s="83" t="s">
        <v>1007</v>
      </c>
      <c r="C1047" s="84">
        <v>6.61</v>
      </c>
    </row>
    <row r="1048" spans="1:3" x14ac:dyDescent="0.25">
      <c r="A1048" s="83">
        <v>82311</v>
      </c>
      <c r="B1048" s="83" t="s">
        <v>1008</v>
      </c>
      <c r="C1048" s="84">
        <v>6.75</v>
      </c>
    </row>
    <row r="1049" spans="1:3" x14ac:dyDescent="0.25">
      <c r="A1049" s="83">
        <v>82312</v>
      </c>
      <c r="B1049" s="83" t="s">
        <v>1009</v>
      </c>
      <c r="C1049" s="84">
        <v>6.75</v>
      </c>
    </row>
    <row r="1050" spans="1:3" x14ac:dyDescent="0.25">
      <c r="A1050" s="83">
        <v>82322</v>
      </c>
      <c r="B1050" s="83" t="s">
        <v>1010</v>
      </c>
      <c r="C1050" s="84">
        <v>6.75</v>
      </c>
    </row>
    <row r="1051" spans="1:3" x14ac:dyDescent="0.25">
      <c r="A1051" s="83">
        <v>82332</v>
      </c>
      <c r="B1051" s="83" t="s">
        <v>1011</v>
      </c>
      <c r="C1051" s="84">
        <v>6.75</v>
      </c>
    </row>
    <row r="1052" spans="1:3" x14ac:dyDescent="0.25">
      <c r="A1052" s="83">
        <v>82342</v>
      </c>
      <c r="B1052" s="83" t="s">
        <v>1012</v>
      </c>
      <c r="C1052" s="84">
        <v>6.75</v>
      </c>
    </row>
    <row r="1053" spans="1:3" x14ac:dyDescent="0.25">
      <c r="A1053" s="83">
        <v>82343</v>
      </c>
      <c r="B1053" s="83" t="s">
        <v>1013</v>
      </c>
      <c r="C1053" s="84">
        <v>6.61</v>
      </c>
    </row>
    <row r="1054" spans="1:3" x14ac:dyDescent="0.25">
      <c r="A1054" s="83">
        <v>82393</v>
      </c>
      <c r="B1054" s="83" t="s">
        <v>1014</v>
      </c>
      <c r="C1054" s="84">
        <v>6.61</v>
      </c>
    </row>
    <row r="1055" spans="1:3" x14ac:dyDescent="0.25">
      <c r="A1055" s="83">
        <v>82401</v>
      </c>
      <c r="B1055" s="83" t="s">
        <v>1022</v>
      </c>
      <c r="C1055" s="84">
        <v>6.75</v>
      </c>
    </row>
    <row r="1056" spans="1:3" x14ac:dyDescent="0.25">
      <c r="A1056" s="83">
        <v>82402</v>
      </c>
      <c r="B1056" s="83" t="s">
        <v>1015</v>
      </c>
      <c r="C1056" s="84">
        <v>6.75</v>
      </c>
    </row>
    <row r="1057" spans="1:3" x14ac:dyDescent="0.25">
      <c r="A1057" s="83">
        <v>82403</v>
      </c>
      <c r="B1057" s="83" t="s">
        <v>1016</v>
      </c>
      <c r="C1057" s="84">
        <v>6.61</v>
      </c>
    </row>
    <row r="1058" spans="1:3" x14ac:dyDescent="0.25">
      <c r="A1058" s="83">
        <v>82493</v>
      </c>
      <c r="B1058" s="83" t="s">
        <v>1017</v>
      </c>
      <c r="C1058" s="84">
        <v>6.61</v>
      </c>
    </row>
    <row r="1059" spans="1:3" x14ac:dyDescent="0.25">
      <c r="A1059" s="83">
        <v>82494</v>
      </c>
      <c r="B1059" s="83" t="s">
        <v>1018</v>
      </c>
      <c r="C1059" s="84">
        <v>6.61</v>
      </c>
    </row>
    <row r="1060" spans="1:3" x14ac:dyDescent="0.25">
      <c r="A1060" s="83">
        <v>82502</v>
      </c>
      <c r="B1060" s="83" t="s">
        <v>1019</v>
      </c>
      <c r="C1060" s="84">
        <v>6.75</v>
      </c>
    </row>
    <row r="1061" spans="1:3" x14ac:dyDescent="0.25">
      <c r="A1061" s="83">
        <v>82503</v>
      </c>
      <c r="B1061" s="83" t="s">
        <v>1020</v>
      </c>
      <c r="C1061" s="84">
        <v>6.61</v>
      </c>
    </row>
    <row r="1062" spans="1:3" x14ac:dyDescent="0.25">
      <c r="A1062" s="83">
        <v>82504</v>
      </c>
      <c r="B1062" s="83" t="s">
        <v>1021</v>
      </c>
      <c r="C1062" s="84">
        <v>6.61</v>
      </c>
    </row>
    <row r="1063" spans="1:3" x14ac:dyDescent="0.25">
      <c r="A1063" s="83">
        <v>82512</v>
      </c>
      <c r="B1063" s="83" t="s">
        <v>1023</v>
      </c>
      <c r="C1063" s="84">
        <v>6.75</v>
      </c>
    </row>
    <row r="1064" spans="1:3" x14ac:dyDescent="0.25">
      <c r="A1064" s="83">
        <v>82513</v>
      </c>
      <c r="B1064" s="83" t="s">
        <v>1024</v>
      </c>
      <c r="C1064" s="84">
        <v>6.61</v>
      </c>
    </row>
    <row r="1065" spans="1:3" x14ac:dyDescent="0.25">
      <c r="A1065" s="83">
        <v>82514</v>
      </c>
      <c r="B1065" s="83" t="s">
        <v>1025</v>
      </c>
      <c r="C1065" s="84">
        <v>6.61</v>
      </c>
    </row>
    <row r="1066" spans="1:3" x14ac:dyDescent="0.25">
      <c r="A1066" s="83">
        <v>82522</v>
      </c>
      <c r="B1066" s="83" t="s">
        <v>1026</v>
      </c>
      <c r="C1066" s="84">
        <v>6.75</v>
      </c>
    </row>
    <row r="1067" spans="1:3" x14ac:dyDescent="0.25">
      <c r="A1067" s="83">
        <v>82523</v>
      </c>
      <c r="B1067" s="83" t="s">
        <v>1027</v>
      </c>
      <c r="C1067" s="84">
        <v>6.61</v>
      </c>
    </row>
    <row r="1068" spans="1:3" x14ac:dyDescent="0.25">
      <c r="A1068" s="83">
        <v>82524</v>
      </c>
      <c r="B1068" s="83" t="s">
        <v>1028</v>
      </c>
      <c r="C1068" s="84">
        <v>6.61</v>
      </c>
    </row>
    <row r="1069" spans="1:3" x14ac:dyDescent="0.25">
      <c r="A1069" s="83">
        <v>82532</v>
      </c>
      <c r="B1069" s="83" t="s">
        <v>1029</v>
      </c>
      <c r="C1069" s="84">
        <v>6.75</v>
      </c>
    </row>
    <row r="1070" spans="1:3" x14ac:dyDescent="0.25">
      <c r="A1070" s="83">
        <v>82533</v>
      </c>
      <c r="B1070" s="83" t="s">
        <v>1030</v>
      </c>
      <c r="C1070" s="84">
        <v>6.61</v>
      </c>
    </row>
    <row r="1071" spans="1:3" x14ac:dyDescent="0.25">
      <c r="A1071" s="83">
        <v>82534</v>
      </c>
      <c r="B1071" s="83" t="s">
        <v>1031</v>
      </c>
      <c r="C1071" s="84">
        <v>6.61</v>
      </c>
    </row>
    <row r="1072" spans="1:3" x14ac:dyDescent="0.25">
      <c r="A1072" s="83">
        <v>82542</v>
      </c>
      <c r="B1072" s="83" t="s">
        <v>1032</v>
      </c>
      <c r="C1072" s="84">
        <v>6.75</v>
      </c>
    </row>
    <row r="1073" spans="1:3" x14ac:dyDescent="0.25">
      <c r="A1073" s="83">
        <v>82593</v>
      </c>
      <c r="B1073" s="83" t="s">
        <v>1033</v>
      </c>
      <c r="C1073" s="84">
        <v>6.61</v>
      </c>
    </row>
    <row r="1074" spans="1:3" x14ac:dyDescent="0.25">
      <c r="A1074" s="83">
        <v>82594</v>
      </c>
      <c r="B1074" s="83" t="s">
        <v>1034</v>
      </c>
      <c r="C1074" s="84">
        <v>6.61</v>
      </c>
    </row>
    <row r="1075" spans="1:3" x14ac:dyDescent="0.25">
      <c r="A1075" s="83">
        <v>83111</v>
      </c>
      <c r="B1075" s="83" t="s">
        <v>1035</v>
      </c>
      <c r="C1075" s="84">
        <v>6.26</v>
      </c>
    </row>
    <row r="1076" spans="1:3" x14ac:dyDescent="0.25">
      <c r="A1076" s="83">
        <v>83112</v>
      </c>
      <c r="B1076" s="83" t="s">
        <v>1036</v>
      </c>
      <c r="C1076" s="84">
        <v>6.26</v>
      </c>
    </row>
    <row r="1077" spans="1:3" x14ac:dyDescent="0.25">
      <c r="A1077" s="83">
        <v>83113</v>
      </c>
      <c r="B1077" s="83" t="s">
        <v>1037</v>
      </c>
      <c r="C1077" s="84">
        <v>6.79</v>
      </c>
    </row>
    <row r="1078" spans="1:3" x14ac:dyDescent="0.25">
      <c r="A1078" s="83">
        <v>83122</v>
      </c>
      <c r="B1078" s="83" t="s">
        <v>1041</v>
      </c>
      <c r="C1078" s="84">
        <v>6.26</v>
      </c>
    </row>
    <row r="1079" spans="1:3" x14ac:dyDescent="0.25">
      <c r="A1079" s="83">
        <v>83123</v>
      </c>
      <c r="B1079" s="83" t="s">
        <v>1038</v>
      </c>
      <c r="C1079" s="84">
        <v>6.79</v>
      </c>
    </row>
    <row r="1080" spans="1:3" x14ac:dyDescent="0.25">
      <c r="A1080" s="83">
        <v>83124</v>
      </c>
      <c r="B1080" s="83" t="s">
        <v>1039</v>
      </c>
      <c r="C1080" s="84">
        <v>6.26</v>
      </c>
    </row>
    <row r="1081" spans="1:3" x14ac:dyDescent="0.25">
      <c r="A1081" s="83">
        <v>83131</v>
      </c>
      <c r="B1081" s="83" t="s">
        <v>1040</v>
      </c>
      <c r="C1081" s="84">
        <v>6.26</v>
      </c>
    </row>
    <row r="1082" spans="1:3" x14ac:dyDescent="0.25">
      <c r="A1082" s="83">
        <v>83132</v>
      </c>
      <c r="B1082" s="83" t="s">
        <v>1042</v>
      </c>
      <c r="C1082" s="84">
        <v>6.26</v>
      </c>
    </row>
    <row r="1083" spans="1:3" x14ac:dyDescent="0.25">
      <c r="A1083" s="83">
        <v>83133</v>
      </c>
      <c r="B1083" s="83" t="s">
        <v>1043</v>
      </c>
      <c r="C1083" s="84">
        <v>6.79</v>
      </c>
    </row>
    <row r="1084" spans="1:3" x14ac:dyDescent="0.25">
      <c r="A1084" s="83">
        <v>83134</v>
      </c>
      <c r="B1084" s="83" t="s">
        <v>1044</v>
      </c>
      <c r="C1084" s="84">
        <v>6.26</v>
      </c>
    </row>
    <row r="1085" spans="1:3" x14ac:dyDescent="0.25">
      <c r="A1085" s="83">
        <v>83141</v>
      </c>
      <c r="B1085" s="83" t="s">
        <v>1050</v>
      </c>
      <c r="C1085" s="84">
        <v>6.26</v>
      </c>
    </row>
    <row r="1086" spans="1:3" x14ac:dyDescent="0.25">
      <c r="A1086" s="83">
        <v>83142</v>
      </c>
      <c r="B1086" s="83" t="s">
        <v>1045</v>
      </c>
      <c r="C1086" s="84">
        <v>6.26</v>
      </c>
    </row>
    <row r="1087" spans="1:3" x14ac:dyDescent="0.25">
      <c r="A1087" s="83">
        <v>83143</v>
      </c>
      <c r="B1087" s="83" t="s">
        <v>1046</v>
      </c>
      <c r="C1087" s="84">
        <v>6.79</v>
      </c>
    </row>
    <row r="1088" spans="1:3" x14ac:dyDescent="0.25">
      <c r="A1088" s="83">
        <v>83154</v>
      </c>
      <c r="B1088" s="83" t="s">
        <v>1047</v>
      </c>
      <c r="C1088" s="84">
        <v>6.26</v>
      </c>
    </row>
    <row r="1089" spans="1:3" x14ac:dyDescent="0.25">
      <c r="A1089" s="83">
        <v>83193</v>
      </c>
      <c r="B1089" s="83" t="s">
        <v>1048</v>
      </c>
      <c r="C1089" s="84">
        <v>6.79</v>
      </c>
    </row>
    <row r="1090" spans="1:3" x14ac:dyDescent="0.25">
      <c r="A1090" s="83">
        <v>83194</v>
      </c>
      <c r="B1090" s="83" t="s">
        <v>1049</v>
      </c>
      <c r="C1090" s="84">
        <v>6.26</v>
      </c>
    </row>
    <row r="1091" spans="1:3" x14ac:dyDescent="0.25">
      <c r="A1091" s="83">
        <v>83211</v>
      </c>
      <c r="B1091" s="83" t="s">
        <v>1051</v>
      </c>
      <c r="C1091" s="84">
        <v>6.26</v>
      </c>
    </row>
    <row r="1092" spans="1:3" x14ac:dyDescent="0.25">
      <c r="A1092" s="83">
        <v>83212</v>
      </c>
      <c r="B1092" s="83" t="s">
        <v>1052</v>
      </c>
      <c r="C1092" s="84">
        <v>6.26</v>
      </c>
    </row>
    <row r="1093" spans="1:3" x14ac:dyDescent="0.25">
      <c r="A1093" s="83">
        <v>83213</v>
      </c>
      <c r="B1093" s="83" t="s">
        <v>1053</v>
      </c>
      <c r="C1093" s="84">
        <v>6.79</v>
      </c>
    </row>
    <row r="1094" spans="1:3" x14ac:dyDescent="0.25">
      <c r="A1094" s="83">
        <v>83223</v>
      </c>
      <c r="B1094" s="83" t="s">
        <v>1054</v>
      </c>
      <c r="C1094" s="84">
        <v>6.79</v>
      </c>
    </row>
    <row r="1095" spans="1:3" x14ac:dyDescent="0.25">
      <c r="A1095" s="83">
        <v>83293</v>
      </c>
      <c r="B1095" s="83" t="s">
        <v>1055</v>
      </c>
      <c r="C1095" s="84">
        <v>6.79</v>
      </c>
    </row>
    <row r="1096" spans="1:3" x14ac:dyDescent="0.25">
      <c r="A1096" s="83">
        <v>83314</v>
      </c>
      <c r="B1096" s="83" t="s">
        <v>1056</v>
      </c>
      <c r="C1096" s="84">
        <v>6.26</v>
      </c>
    </row>
    <row r="1097" spans="1:3" x14ac:dyDescent="0.25">
      <c r="A1097" s="83">
        <v>83322</v>
      </c>
      <c r="B1097" s="83" t="s">
        <v>1057</v>
      </c>
      <c r="C1097" s="84">
        <v>6.26</v>
      </c>
    </row>
    <row r="1098" spans="1:3" x14ac:dyDescent="0.25">
      <c r="A1098" s="83">
        <v>83323</v>
      </c>
      <c r="B1098" s="83" t="s">
        <v>1058</v>
      </c>
      <c r="C1098" s="84">
        <v>6.79</v>
      </c>
    </row>
    <row r="1099" spans="1:3" x14ac:dyDescent="0.25">
      <c r="A1099" s="83">
        <v>83332</v>
      </c>
      <c r="B1099" s="83" t="s">
        <v>1059</v>
      </c>
      <c r="C1099" s="84">
        <v>6.26</v>
      </c>
    </row>
    <row r="1100" spans="1:3" x14ac:dyDescent="0.25">
      <c r="A1100" s="83">
        <v>83333</v>
      </c>
      <c r="B1100" s="83" t="s">
        <v>1060</v>
      </c>
      <c r="C1100" s="84">
        <v>6.79</v>
      </c>
    </row>
    <row r="1101" spans="1:3" x14ac:dyDescent="0.25">
      <c r="A1101" s="83">
        <v>83382</v>
      </c>
      <c r="B1101" s="83" t="s">
        <v>1061</v>
      </c>
      <c r="C1101" s="84">
        <v>6.26</v>
      </c>
    </row>
    <row r="1102" spans="1:3" x14ac:dyDescent="0.25">
      <c r="A1102" s="83">
        <v>83383</v>
      </c>
      <c r="B1102" s="83" t="s">
        <v>1062</v>
      </c>
      <c r="C1102" s="84">
        <v>6.79</v>
      </c>
    </row>
    <row r="1103" spans="1:3" x14ac:dyDescent="0.25">
      <c r="A1103" s="83">
        <v>83384</v>
      </c>
      <c r="B1103" s="83" t="s">
        <v>1063</v>
      </c>
      <c r="C1103" s="84">
        <v>6.26</v>
      </c>
    </row>
    <row r="1104" spans="1:3" x14ac:dyDescent="0.25">
      <c r="A1104" s="83">
        <v>83394</v>
      </c>
      <c r="B1104" s="83" t="s">
        <v>1064</v>
      </c>
      <c r="C1104" s="84">
        <v>6.26</v>
      </c>
    </row>
    <row r="1105" spans="1:3" x14ac:dyDescent="0.25">
      <c r="A1105" s="83">
        <v>84114</v>
      </c>
      <c r="B1105" s="83" t="s">
        <v>1065</v>
      </c>
      <c r="C1105" s="84">
        <v>7.6</v>
      </c>
    </row>
    <row r="1106" spans="1:3" x14ac:dyDescent="0.25">
      <c r="A1106" s="83">
        <v>84124</v>
      </c>
      <c r="B1106" s="83" t="s">
        <v>1066</v>
      </c>
      <c r="C1106" s="84">
        <v>7.6</v>
      </c>
    </row>
    <row r="1107" spans="1:3" x14ac:dyDescent="0.25">
      <c r="A1107" s="83">
        <v>84134</v>
      </c>
      <c r="B1107" s="83" t="s">
        <v>1067</v>
      </c>
      <c r="C1107" s="84">
        <v>7.6</v>
      </c>
    </row>
    <row r="1108" spans="1:3" x14ac:dyDescent="0.25">
      <c r="A1108" s="83">
        <v>84144</v>
      </c>
      <c r="B1108" s="83" t="s">
        <v>1068</v>
      </c>
      <c r="C1108" s="84">
        <v>7.6</v>
      </c>
    </row>
    <row r="1109" spans="1:3" x14ac:dyDescent="0.25">
      <c r="A1109" s="83">
        <v>84183</v>
      </c>
      <c r="B1109" s="83" t="s">
        <v>1069</v>
      </c>
      <c r="C1109" s="84">
        <v>8.1</v>
      </c>
    </row>
    <row r="1110" spans="1:3" x14ac:dyDescent="0.25">
      <c r="A1110" s="83">
        <v>84184</v>
      </c>
      <c r="B1110" s="83" t="s">
        <v>1070</v>
      </c>
      <c r="C1110" s="84">
        <v>7.6</v>
      </c>
    </row>
    <row r="1111" spans="1:3" x14ac:dyDescent="0.25">
      <c r="A1111" s="83">
        <v>84194</v>
      </c>
      <c r="B1111" s="83" t="s">
        <v>1071</v>
      </c>
      <c r="C1111" s="84">
        <v>7.6</v>
      </c>
    </row>
    <row r="1112" spans="1:3" x14ac:dyDescent="0.25">
      <c r="A1112" s="83">
        <v>84213</v>
      </c>
      <c r="B1112" s="83" t="s">
        <v>1072</v>
      </c>
      <c r="C1112" s="84">
        <v>8.1</v>
      </c>
    </row>
    <row r="1113" spans="1:3" x14ac:dyDescent="0.25">
      <c r="A1113" s="83">
        <v>84214</v>
      </c>
      <c r="B1113" s="83" t="s">
        <v>1073</v>
      </c>
      <c r="C1113" s="84">
        <v>7.6</v>
      </c>
    </row>
    <row r="1114" spans="1:3" x14ac:dyDescent="0.25">
      <c r="A1114" s="83">
        <v>84223</v>
      </c>
      <c r="B1114" s="83" t="s">
        <v>1074</v>
      </c>
      <c r="C1114" s="84">
        <v>8.1</v>
      </c>
    </row>
    <row r="1115" spans="1:3" x14ac:dyDescent="0.25">
      <c r="A1115" s="83">
        <v>84224</v>
      </c>
      <c r="B1115" s="83" t="s">
        <v>1075</v>
      </c>
      <c r="C1115" s="84">
        <v>7.6</v>
      </c>
    </row>
    <row r="1116" spans="1:3" x14ac:dyDescent="0.25">
      <c r="A1116" s="83">
        <v>84294</v>
      </c>
      <c r="B1116" s="83" t="s">
        <v>1076</v>
      </c>
      <c r="C1116" s="84">
        <v>7.6</v>
      </c>
    </row>
    <row r="1117" spans="1:3" x14ac:dyDescent="0.25">
      <c r="A1117" s="83">
        <v>84304</v>
      </c>
      <c r="B1117" s="83" t="s">
        <v>1077</v>
      </c>
      <c r="C1117" s="84">
        <v>7.6</v>
      </c>
    </row>
    <row r="1118" spans="1:3" x14ac:dyDescent="0.25">
      <c r="A1118" s="83">
        <v>84394</v>
      </c>
      <c r="B1118" s="83" t="s">
        <v>1078</v>
      </c>
      <c r="C1118" s="84">
        <v>7.6</v>
      </c>
    </row>
    <row r="1119" spans="1:3" x14ac:dyDescent="0.25">
      <c r="A1119" s="83">
        <v>84404</v>
      </c>
      <c r="B1119" s="83" t="s">
        <v>1079</v>
      </c>
      <c r="C1119" s="84">
        <v>7.6</v>
      </c>
    </row>
    <row r="1120" spans="1:3" x14ac:dyDescent="0.25">
      <c r="A1120" s="83">
        <v>84412</v>
      </c>
      <c r="B1120" s="83" t="s">
        <v>1450</v>
      </c>
      <c r="C1120" s="84">
        <v>7</v>
      </c>
    </row>
    <row r="1121" spans="1:3" x14ac:dyDescent="0.25">
      <c r="A1121" s="83">
        <v>84413</v>
      </c>
      <c r="B1121" s="83" t="s">
        <v>1080</v>
      </c>
      <c r="C1121" s="84">
        <v>8.1</v>
      </c>
    </row>
    <row r="1122" spans="1:3" x14ac:dyDescent="0.25">
      <c r="A1122" s="83">
        <v>84414</v>
      </c>
      <c r="B1122" s="83" t="s">
        <v>1081</v>
      </c>
      <c r="C1122" s="84">
        <v>7.6</v>
      </c>
    </row>
    <row r="1123" spans="1:3" x14ac:dyDescent="0.25">
      <c r="A1123" s="83">
        <v>84424</v>
      </c>
      <c r="B1123" s="83" t="s">
        <v>1082</v>
      </c>
      <c r="C1123" s="84">
        <v>7.6</v>
      </c>
    </row>
    <row r="1124" spans="1:3" x14ac:dyDescent="0.25">
      <c r="A1124" s="83">
        <v>84434</v>
      </c>
      <c r="B1124" s="83" t="s">
        <v>1083</v>
      </c>
      <c r="C1124" s="84">
        <v>7.6</v>
      </c>
    </row>
    <row r="1125" spans="1:3" x14ac:dyDescent="0.25">
      <c r="A1125" s="83">
        <v>84444</v>
      </c>
      <c r="B1125" s="83" t="s">
        <v>1084</v>
      </c>
      <c r="C1125" s="84">
        <v>7.6</v>
      </c>
    </row>
    <row r="1126" spans="1:3" x14ac:dyDescent="0.25">
      <c r="A1126" s="83">
        <v>84454</v>
      </c>
      <c r="B1126" s="83" t="s">
        <v>1085</v>
      </c>
      <c r="C1126" s="84">
        <v>7.6</v>
      </c>
    </row>
    <row r="1127" spans="1:3" x14ac:dyDescent="0.25">
      <c r="A1127" s="83">
        <v>84483</v>
      </c>
      <c r="B1127" s="83" t="s">
        <v>1086</v>
      </c>
      <c r="C1127" s="84">
        <v>8.1</v>
      </c>
    </row>
    <row r="1128" spans="1:3" x14ac:dyDescent="0.25">
      <c r="A1128" s="83">
        <v>84484</v>
      </c>
      <c r="B1128" s="83" t="s">
        <v>1087</v>
      </c>
      <c r="C1128" s="84">
        <v>7.6</v>
      </c>
    </row>
    <row r="1129" spans="1:3" x14ac:dyDescent="0.25">
      <c r="A1129" s="83">
        <v>84494</v>
      </c>
      <c r="B1129" s="83" t="s">
        <v>1088</v>
      </c>
      <c r="C1129" s="84">
        <v>7.6</v>
      </c>
    </row>
    <row r="1130" spans="1:3" x14ac:dyDescent="0.25">
      <c r="A1130" s="83">
        <v>84503</v>
      </c>
      <c r="B1130" s="83" t="s">
        <v>1089</v>
      </c>
      <c r="C1130" s="84">
        <v>8.1</v>
      </c>
    </row>
    <row r="1131" spans="1:3" x14ac:dyDescent="0.25">
      <c r="A1131" s="83">
        <v>84504</v>
      </c>
      <c r="B1131" s="83" t="s">
        <v>1090</v>
      </c>
      <c r="C1131" s="84">
        <v>7.6</v>
      </c>
    </row>
    <row r="1132" spans="1:3" x14ac:dyDescent="0.25">
      <c r="A1132" s="83">
        <v>84513</v>
      </c>
      <c r="B1132" s="83" t="s">
        <v>1091</v>
      </c>
      <c r="C1132" s="84">
        <v>16.510000000000002</v>
      </c>
    </row>
    <row r="1133" spans="1:3" x14ac:dyDescent="0.25">
      <c r="A1133" s="83">
        <v>84523</v>
      </c>
      <c r="B1133" s="83" t="s">
        <v>1092</v>
      </c>
      <c r="C1133" s="84">
        <v>8.1</v>
      </c>
    </row>
    <row r="1134" spans="1:3" x14ac:dyDescent="0.25">
      <c r="A1134" s="83">
        <v>84533</v>
      </c>
      <c r="B1134" s="83" t="s">
        <v>1093</v>
      </c>
      <c r="C1134" s="84">
        <v>8.1</v>
      </c>
    </row>
    <row r="1135" spans="1:3" x14ac:dyDescent="0.25">
      <c r="A1135" s="83">
        <v>84543</v>
      </c>
      <c r="B1135" s="83" t="s">
        <v>1094</v>
      </c>
      <c r="C1135" s="84">
        <v>8.1</v>
      </c>
    </row>
    <row r="1136" spans="1:3" x14ac:dyDescent="0.25">
      <c r="A1136" s="83">
        <v>84553</v>
      </c>
      <c r="B1136" s="83" t="s">
        <v>1095</v>
      </c>
      <c r="C1136" s="84">
        <v>8.1</v>
      </c>
    </row>
    <row r="1137" spans="1:3" x14ac:dyDescent="0.25">
      <c r="A1137" s="83">
        <v>84583</v>
      </c>
      <c r="B1137" s="83" t="s">
        <v>1096</v>
      </c>
      <c r="C1137" s="84">
        <v>8.1</v>
      </c>
    </row>
    <row r="1138" spans="1:3" x14ac:dyDescent="0.25">
      <c r="A1138" s="83">
        <v>91104</v>
      </c>
      <c r="B1138" s="83" t="s">
        <v>1097</v>
      </c>
      <c r="C1138" s="84">
        <v>9.44</v>
      </c>
    </row>
    <row r="1139" spans="1:3" x14ac:dyDescent="0.25">
      <c r="A1139" s="83">
        <v>91114</v>
      </c>
      <c r="B1139" s="83" t="s">
        <v>1098</v>
      </c>
      <c r="C1139" s="84">
        <v>9.44</v>
      </c>
    </row>
    <row r="1140" spans="1:3" x14ac:dyDescent="0.25">
      <c r="A1140" s="83">
        <v>91124</v>
      </c>
      <c r="B1140" s="83" t="s">
        <v>1099</v>
      </c>
      <c r="C1140" s="84">
        <v>9.44</v>
      </c>
    </row>
    <row r="1141" spans="1:3" x14ac:dyDescent="0.25">
      <c r="A1141" s="83">
        <v>91134</v>
      </c>
      <c r="B1141" s="83" t="s">
        <v>1100</v>
      </c>
      <c r="C1141" s="84">
        <v>9.44</v>
      </c>
    </row>
    <row r="1142" spans="1:3" x14ac:dyDescent="0.25">
      <c r="A1142" s="83">
        <v>91144</v>
      </c>
      <c r="B1142" s="83" t="s">
        <v>1101</v>
      </c>
      <c r="C1142" s="84">
        <v>9.44</v>
      </c>
    </row>
    <row r="1143" spans="1:3" x14ac:dyDescent="0.25">
      <c r="A1143" s="83">
        <v>91154</v>
      </c>
      <c r="B1143" s="83" t="s">
        <v>1102</v>
      </c>
      <c r="C1143" s="84">
        <v>9.44</v>
      </c>
    </row>
    <row r="1144" spans="1:3" x14ac:dyDescent="0.25">
      <c r="A1144" s="83">
        <v>91164</v>
      </c>
      <c r="B1144" s="83" t="s">
        <v>1103</v>
      </c>
      <c r="C1144" s="84">
        <v>9.44</v>
      </c>
    </row>
    <row r="1145" spans="1:3" x14ac:dyDescent="0.25">
      <c r="A1145" s="83">
        <v>91174</v>
      </c>
      <c r="B1145" s="83" t="s">
        <v>1104</v>
      </c>
      <c r="C1145" s="84">
        <v>9.44</v>
      </c>
    </row>
    <row r="1146" spans="1:3" x14ac:dyDescent="0.25">
      <c r="A1146" s="83">
        <v>91184</v>
      </c>
      <c r="B1146" s="83" t="s">
        <v>1105</v>
      </c>
      <c r="C1146" s="84">
        <v>9.44</v>
      </c>
    </row>
    <row r="1147" spans="1:3" x14ac:dyDescent="0.25">
      <c r="A1147" s="83">
        <v>91214</v>
      </c>
      <c r="B1147" s="83" t="s">
        <v>1106</v>
      </c>
      <c r="C1147" s="84">
        <v>9.44</v>
      </c>
    </row>
    <row r="1148" spans="1:3" x14ac:dyDescent="0.25">
      <c r="A1148" s="83">
        <v>91224</v>
      </c>
      <c r="B1148" s="83" t="s">
        <v>1107</v>
      </c>
      <c r="C1148" s="84">
        <v>9.44</v>
      </c>
    </row>
    <row r="1149" spans="1:3" x14ac:dyDescent="0.25">
      <c r="A1149" s="83">
        <v>91233</v>
      </c>
      <c r="B1149" s="83" t="s">
        <v>1451</v>
      </c>
      <c r="C1149" s="84">
        <v>9</v>
      </c>
    </row>
    <row r="1150" spans="1:3" x14ac:dyDescent="0.25">
      <c r="A1150" s="83">
        <v>91234</v>
      </c>
      <c r="B1150" s="83" t="s">
        <v>1108</v>
      </c>
      <c r="C1150" s="84">
        <v>9.44</v>
      </c>
    </row>
    <row r="1151" spans="1:3" x14ac:dyDescent="0.25">
      <c r="A1151" s="83">
        <v>91244</v>
      </c>
      <c r="B1151" s="83" t="s">
        <v>1109</v>
      </c>
      <c r="C1151" s="84">
        <v>9.44</v>
      </c>
    </row>
    <row r="1152" spans="1:3" x14ac:dyDescent="0.25">
      <c r="A1152" s="83">
        <v>91254</v>
      </c>
      <c r="B1152" s="83" t="s">
        <v>1110</v>
      </c>
      <c r="C1152" s="84">
        <v>9.44</v>
      </c>
    </row>
    <row r="1153" spans="1:3" x14ac:dyDescent="0.25">
      <c r="A1153" s="83">
        <v>91264</v>
      </c>
      <c r="B1153" s="83" t="s">
        <v>1111</v>
      </c>
      <c r="C1153" s="84">
        <v>9.44</v>
      </c>
    </row>
    <row r="1154" spans="1:3" x14ac:dyDescent="0.25">
      <c r="A1154" s="83">
        <v>91314</v>
      </c>
      <c r="B1154" s="83" t="s">
        <v>1112</v>
      </c>
      <c r="C1154" s="84">
        <v>9.44</v>
      </c>
    </row>
    <row r="1155" spans="1:3" x14ac:dyDescent="0.25">
      <c r="A1155" s="83">
        <v>91324</v>
      </c>
      <c r="B1155" s="83" t="s">
        <v>1113</v>
      </c>
      <c r="C1155" s="84">
        <v>9.44</v>
      </c>
    </row>
    <row r="1156" spans="1:3" x14ac:dyDescent="0.25">
      <c r="A1156" s="83">
        <v>91334</v>
      </c>
      <c r="B1156" s="83" t="s">
        <v>1114</v>
      </c>
      <c r="C1156" s="84">
        <v>9.44</v>
      </c>
    </row>
    <row r="1157" spans="1:3" x14ac:dyDescent="0.25">
      <c r="A1157" s="83">
        <v>91341</v>
      </c>
      <c r="B1157" s="83" t="s">
        <v>1452</v>
      </c>
      <c r="C1157" s="84">
        <v>7</v>
      </c>
    </row>
    <row r="1158" spans="1:3" x14ac:dyDescent="0.25">
      <c r="A1158" s="83">
        <v>91342</v>
      </c>
      <c r="B1158" s="83" t="s">
        <v>1453</v>
      </c>
      <c r="C1158" s="84">
        <v>7</v>
      </c>
    </row>
    <row r="1159" spans="1:3" x14ac:dyDescent="0.25">
      <c r="A1159" s="83">
        <v>91343</v>
      </c>
      <c r="B1159" s="83" t="s">
        <v>1454</v>
      </c>
      <c r="C1159" s="84">
        <v>9</v>
      </c>
    </row>
    <row r="1160" spans="1:3" x14ac:dyDescent="0.25">
      <c r="A1160" s="83">
        <v>91344</v>
      </c>
      <c r="B1160" s="83" t="s">
        <v>1115</v>
      </c>
      <c r="C1160" s="84">
        <v>9.44</v>
      </c>
    </row>
    <row r="1161" spans="1:3" x14ac:dyDescent="0.25">
      <c r="A1161" s="83">
        <v>91354</v>
      </c>
      <c r="B1161" s="83" t="s">
        <v>1116</v>
      </c>
      <c r="C1161" s="84">
        <v>9.44</v>
      </c>
    </row>
    <row r="1162" spans="1:3" x14ac:dyDescent="0.25">
      <c r="A1162" s="83">
        <v>91384</v>
      </c>
      <c r="B1162" s="83" t="s">
        <v>1117</v>
      </c>
      <c r="C1162" s="84">
        <v>9.44</v>
      </c>
    </row>
    <row r="1163" spans="1:3" x14ac:dyDescent="0.25">
      <c r="A1163" s="83">
        <v>91404</v>
      </c>
      <c r="B1163" s="83" t="s">
        <v>1118</v>
      </c>
      <c r="C1163" s="84">
        <v>9.44</v>
      </c>
    </row>
    <row r="1164" spans="1:3" x14ac:dyDescent="0.25">
      <c r="A1164" s="83">
        <v>91484</v>
      </c>
      <c r="B1164" s="83" t="s">
        <v>1119</v>
      </c>
      <c r="C1164" s="84">
        <v>9.44</v>
      </c>
    </row>
    <row r="1165" spans="1:3" x14ac:dyDescent="0.25">
      <c r="A1165" s="83">
        <v>92112</v>
      </c>
      <c r="B1165" s="83" t="s">
        <v>1120</v>
      </c>
      <c r="C1165" s="84">
        <v>6.98</v>
      </c>
    </row>
    <row r="1166" spans="1:3" x14ac:dyDescent="0.25">
      <c r="A1166" s="83">
        <v>92113</v>
      </c>
      <c r="B1166" s="83" t="s">
        <v>1121</v>
      </c>
      <c r="C1166" s="84">
        <v>7.75</v>
      </c>
    </row>
    <row r="1167" spans="1:3" x14ac:dyDescent="0.25">
      <c r="A1167" s="83">
        <v>92114</v>
      </c>
      <c r="B1167" s="83" t="s">
        <v>1122</v>
      </c>
      <c r="C1167" s="84">
        <v>6.15</v>
      </c>
    </row>
    <row r="1168" spans="1:3" x14ac:dyDescent="0.25">
      <c r="A1168" s="83">
        <v>92122</v>
      </c>
      <c r="B1168" s="83" t="s">
        <v>1123</v>
      </c>
      <c r="C1168" s="84">
        <v>6.98</v>
      </c>
    </row>
    <row r="1169" spans="1:3" x14ac:dyDescent="0.25">
      <c r="A1169" s="83">
        <v>92123</v>
      </c>
      <c r="B1169" s="83" t="s">
        <v>1124</v>
      </c>
      <c r="C1169" s="84">
        <v>7.75</v>
      </c>
    </row>
    <row r="1170" spans="1:3" x14ac:dyDescent="0.25">
      <c r="A1170" s="83">
        <v>92133</v>
      </c>
      <c r="B1170" s="83" t="s">
        <v>1125</v>
      </c>
      <c r="C1170" s="84">
        <v>7.75</v>
      </c>
    </row>
    <row r="1171" spans="1:3" x14ac:dyDescent="0.25">
      <c r="A1171" s="83">
        <v>92193</v>
      </c>
      <c r="B1171" s="83" t="s">
        <v>1127</v>
      </c>
      <c r="C1171" s="84">
        <v>7.75</v>
      </c>
    </row>
    <row r="1172" spans="1:3" x14ac:dyDescent="0.25">
      <c r="A1172" s="83">
        <v>92194</v>
      </c>
      <c r="B1172" s="83" t="s">
        <v>1126</v>
      </c>
      <c r="C1172" s="84">
        <v>6.15</v>
      </c>
    </row>
    <row r="1173" spans="1:3" x14ac:dyDescent="0.25">
      <c r="A1173" s="83">
        <v>92203</v>
      </c>
      <c r="B1173" s="83" t="s">
        <v>1128</v>
      </c>
      <c r="C1173" s="84">
        <v>7.75</v>
      </c>
    </row>
    <row r="1174" spans="1:3" x14ac:dyDescent="0.25">
      <c r="A1174" s="83">
        <v>92204</v>
      </c>
      <c r="B1174" s="83" t="s">
        <v>1129</v>
      </c>
      <c r="C1174" s="84">
        <v>6.15</v>
      </c>
    </row>
    <row r="1175" spans="1:3" x14ac:dyDescent="0.25">
      <c r="A1175" s="83">
        <v>92294</v>
      </c>
      <c r="B1175" s="83" t="s">
        <v>1130</v>
      </c>
      <c r="C1175" s="84">
        <v>6.15</v>
      </c>
    </row>
    <row r="1176" spans="1:3" x14ac:dyDescent="0.25">
      <c r="A1176" s="83">
        <v>92302</v>
      </c>
      <c r="B1176" s="83" t="s">
        <v>1131</v>
      </c>
      <c r="C1176" s="84">
        <v>6.98</v>
      </c>
    </row>
    <row r="1177" spans="1:3" x14ac:dyDescent="0.25">
      <c r="A1177" s="83">
        <v>92303</v>
      </c>
      <c r="B1177" s="83" t="s">
        <v>1132</v>
      </c>
      <c r="C1177" s="84">
        <v>7.75</v>
      </c>
    </row>
    <row r="1178" spans="1:3" x14ac:dyDescent="0.25">
      <c r="A1178" s="83">
        <v>92304</v>
      </c>
      <c r="B1178" s="83" t="s">
        <v>1133</v>
      </c>
      <c r="C1178" s="84">
        <v>6.15</v>
      </c>
    </row>
    <row r="1179" spans="1:3" x14ac:dyDescent="0.25">
      <c r="A1179" s="83">
        <v>92382</v>
      </c>
      <c r="B1179" s="83" t="s">
        <v>1134</v>
      </c>
      <c r="C1179" s="84">
        <v>6.98</v>
      </c>
    </row>
    <row r="1180" spans="1:3" x14ac:dyDescent="0.25">
      <c r="A1180" s="83">
        <v>92383</v>
      </c>
      <c r="B1180" s="83" t="s">
        <v>1135</v>
      </c>
      <c r="C1180" s="84">
        <v>7.75</v>
      </c>
    </row>
    <row r="1181" spans="1:3" x14ac:dyDescent="0.25">
      <c r="A1181" s="83">
        <v>92384</v>
      </c>
      <c r="B1181" s="83" t="s">
        <v>1136</v>
      </c>
      <c r="C1181" s="84">
        <v>6.15</v>
      </c>
    </row>
    <row r="1182" spans="1:3" x14ac:dyDescent="0.25">
      <c r="A1182" s="83">
        <v>92394</v>
      </c>
      <c r="B1182" s="83" t="s">
        <v>1137</v>
      </c>
      <c r="C1182" s="84">
        <v>6.15</v>
      </c>
    </row>
    <row r="1183" spans="1:3" x14ac:dyDescent="0.25">
      <c r="A1183" s="83">
        <v>92412</v>
      </c>
      <c r="B1183" s="83" t="s">
        <v>1138</v>
      </c>
      <c r="C1183" s="84">
        <v>6.98</v>
      </c>
    </row>
    <row r="1184" spans="1:3" x14ac:dyDescent="0.25">
      <c r="A1184" s="83">
        <v>92413</v>
      </c>
      <c r="B1184" s="83" t="s">
        <v>1139</v>
      </c>
      <c r="C1184" s="84">
        <v>7.75</v>
      </c>
    </row>
    <row r="1185" spans="1:3" x14ac:dyDescent="0.25">
      <c r="A1185" s="83">
        <v>92414</v>
      </c>
      <c r="B1185" s="83" t="s">
        <v>1140</v>
      </c>
      <c r="C1185" s="84">
        <v>6.15</v>
      </c>
    </row>
    <row r="1186" spans="1:3" x14ac:dyDescent="0.25">
      <c r="A1186" s="83">
        <v>92424</v>
      </c>
      <c r="B1186" s="83" t="s">
        <v>1141</v>
      </c>
      <c r="C1186" s="84">
        <v>6.15</v>
      </c>
    </row>
    <row r="1187" spans="1:3" x14ac:dyDescent="0.25">
      <c r="A1187" s="83">
        <v>92434</v>
      </c>
      <c r="B1187" s="83" t="s">
        <v>1142</v>
      </c>
      <c r="C1187" s="84">
        <v>6.15</v>
      </c>
    </row>
    <row r="1188" spans="1:3" x14ac:dyDescent="0.25">
      <c r="A1188" s="83">
        <v>92494</v>
      </c>
      <c r="B1188" s="83" t="s">
        <v>1143</v>
      </c>
      <c r="C1188" s="84">
        <v>6.15</v>
      </c>
    </row>
    <row r="1189" spans="1:3" x14ac:dyDescent="0.25">
      <c r="A1189" s="83">
        <v>93102</v>
      </c>
      <c r="B1189" s="83" t="s">
        <v>1455</v>
      </c>
      <c r="C1189" s="84">
        <v>7</v>
      </c>
    </row>
    <row r="1190" spans="1:3" x14ac:dyDescent="0.25">
      <c r="A1190" s="83">
        <v>93103</v>
      </c>
      <c r="B1190" s="83" t="s">
        <v>1456</v>
      </c>
      <c r="C1190" s="84">
        <v>9</v>
      </c>
    </row>
    <row r="1191" spans="1:3" x14ac:dyDescent="0.25">
      <c r="A1191" s="83">
        <v>93104</v>
      </c>
      <c r="B1191" s="83" t="s">
        <v>1457</v>
      </c>
      <c r="C1191" s="84">
        <v>9</v>
      </c>
    </row>
    <row r="1192" spans="1:3" x14ac:dyDescent="0.25">
      <c r="A1192" s="83">
        <v>93212</v>
      </c>
      <c r="B1192" s="83" t="s">
        <v>1458</v>
      </c>
      <c r="C1192" s="84">
        <v>7</v>
      </c>
    </row>
    <row r="1193" spans="1:3" x14ac:dyDescent="0.25">
      <c r="A1193" s="83">
        <v>93213</v>
      </c>
      <c r="B1193" s="83" t="s">
        <v>1459</v>
      </c>
      <c r="C1193" s="84">
        <v>9</v>
      </c>
    </row>
    <row r="1194" spans="1:3" x14ac:dyDescent="0.25">
      <c r="A1194" s="83">
        <v>93214</v>
      </c>
      <c r="B1194" s="83" t="s">
        <v>1460</v>
      </c>
      <c r="C1194" s="84">
        <v>9</v>
      </c>
    </row>
    <row r="1195" spans="1:3" x14ac:dyDescent="0.25">
      <c r="A1195" s="83">
        <v>93222</v>
      </c>
      <c r="B1195" s="83" t="s">
        <v>1461</v>
      </c>
      <c r="C1195" s="84">
        <v>7</v>
      </c>
    </row>
    <row r="1196" spans="1:3" x14ac:dyDescent="0.25">
      <c r="A1196" s="83">
        <v>93223</v>
      </c>
      <c r="B1196" s="83" t="s">
        <v>1462</v>
      </c>
      <c r="C1196" s="84">
        <v>9</v>
      </c>
    </row>
    <row r="1197" spans="1:3" x14ac:dyDescent="0.25">
      <c r="A1197" s="83">
        <v>93232</v>
      </c>
      <c r="B1197" s="83" t="s">
        <v>1463</v>
      </c>
      <c r="C1197" s="84">
        <v>7</v>
      </c>
    </row>
    <row r="1198" spans="1:3" x14ac:dyDescent="0.25">
      <c r="A1198" s="83">
        <v>93233</v>
      </c>
      <c r="B1198" s="83" t="s">
        <v>1464</v>
      </c>
      <c r="C1198" s="84">
        <v>9</v>
      </c>
    </row>
    <row r="1199" spans="1:3" x14ac:dyDescent="0.25">
      <c r="A1199" s="83">
        <v>93293</v>
      </c>
      <c r="B1199" s="83" t="s">
        <v>1465</v>
      </c>
      <c r="C1199" s="84">
        <v>9</v>
      </c>
    </row>
    <row r="1200" spans="1:3" x14ac:dyDescent="0.25">
      <c r="A1200" s="83">
        <v>93302</v>
      </c>
      <c r="B1200" s="83" t="s">
        <v>1466</v>
      </c>
      <c r="C1200" s="84">
        <v>7</v>
      </c>
    </row>
    <row r="1201" spans="1:3" x14ac:dyDescent="0.25">
      <c r="A1201" s="83">
        <v>93303</v>
      </c>
      <c r="B1201" s="83" t="s">
        <v>1467</v>
      </c>
      <c r="C1201" s="84">
        <v>9</v>
      </c>
    </row>
    <row r="1202" spans="1:3" x14ac:dyDescent="0.25">
      <c r="A1202" s="83">
        <v>93304</v>
      </c>
      <c r="B1202" s="83" t="s">
        <v>1468</v>
      </c>
      <c r="C1202" s="84">
        <v>9</v>
      </c>
    </row>
    <row r="1203" spans="1:3" x14ac:dyDescent="0.25">
      <c r="A1203" s="83">
        <v>93312</v>
      </c>
      <c r="B1203" s="83" t="s">
        <v>1469</v>
      </c>
      <c r="C1203" s="84">
        <v>7</v>
      </c>
    </row>
    <row r="1204" spans="1:3" x14ac:dyDescent="0.25">
      <c r="A1204" s="83">
        <v>93313</v>
      </c>
      <c r="B1204" s="83" t="s">
        <v>1470</v>
      </c>
      <c r="C1204" s="84">
        <v>9</v>
      </c>
    </row>
    <row r="1205" spans="1:3" x14ac:dyDescent="0.25">
      <c r="A1205" s="83">
        <v>93323</v>
      </c>
      <c r="B1205" s="83" t="s">
        <v>1471</v>
      </c>
      <c r="C1205" s="84">
        <v>9</v>
      </c>
    </row>
    <row r="1206" spans="1:3" x14ac:dyDescent="0.25">
      <c r="A1206" s="83">
        <v>93332</v>
      </c>
      <c r="B1206" s="83" t="s">
        <v>1472</v>
      </c>
      <c r="C1206" s="84">
        <v>7</v>
      </c>
    </row>
    <row r="1207" spans="1:3" x14ac:dyDescent="0.25">
      <c r="A1207" s="83">
        <v>93333</v>
      </c>
      <c r="B1207" s="83" t="s">
        <v>1473</v>
      </c>
      <c r="C1207" s="84">
        <v>9</v>
      </c>
    </row>
    <row r="1208" spans="1:3" x14ac:dyDescent="0.25">
      <c r="A1208" s="83">
        <v>93342</v>
      </c>
      <c r="B1208" s="83" t="s">
        <v>1474</v>
      </c>
      <c r="C1208" s="84">
        <v>7</v>
      </c>
    </row>
    <row r="1209" spans="1:3" x14ac:dyDescent="0.25">
      <c r="A1209" s="83">
        <v>93343</v>
      </c>
      <c r="B1209" s="83" t="s">
        <v>1475</v>
      </c>
      <c r="C1209" s="84">
        <v>9</v>
      </c>
    </row>
    <row r="1210" spans="1:3" x14ac:dyDescent="0.25">
      <c r="A1210" s="83">
        <v>93352</v>
      </c>
      <c r="B1210" s="83" t="s">
        <v>1476</v>
      </c>
      <c r="C1210" s="84">
        <v>7</v>
      </c>
    </row>
    <row r="1211" spans="1:3" x14ac:dyDescent="0.25">
      <c r="A1211" s="83">
        <v>93382</v>
      </c>
      <c r="B1211" s="83" t="s">
        <v>1477</v>
      </c>
      <c r="C1211" s="84">
        <v>7</v>
      </c>
    </row>
    <row r="1212" spans="1:3" x14ac:dyDescent="0.25">
      <c r="A1212" s="83">
        <v>93383</v>
      </c>
      <c r="B1212" s="83" t="s">
        <v>1478</v>
      </c>
      <c r="C1212" s="84">
        <v>9</v>
      </c>
    </row>
    <row r="1213" spans="1:3" x14ac:dyDescent="0.25">
      <c r="A1213" s="83">
        <v>93393</v>
      </c>
      <c r="B1213" s="83" t="s">
        <v>1479</v>
      </c>
      <c r="C1213" s="84">
        <v>9</v>
      </c>
    </row>
    <row r="1214" spans="1:3" x14ac:dyDescent="0.25">
      <c r="A1214" s="83">
        <v>93412</v>
      </c>
      <c r="B1214" s="83" t="s">
        <v>1480</v>
      </c>
      <c r="C1214" s="84">
        <v>7</v>
      </c>
    </row>
    <row r="1215" spans="1:3" x14ac:dyDescent="0.25">
      <c r="A1215" s="83">
        <v>93413</v>
      </c>
      <c r="B1215" s="83" t="s">
        <v>1481</v>
      </c>
      <c r="C1215" s="84">
        <v>9</v>
      </c>
    </row>
    <row r="1216" spans="1:3" x14ac:dyDescent="0.25">
      <c r="A1216" s="83">
        <v>93422</v>
      </c>
      <c r="B1216" s="83" t="s">
        <v>1482</v>
      </c>
      <c r="C1216" s="84">
        <v>7</v>
      </c>
    </row>
    <row r="1217" spans="1:3" x14ac:dyDescent="0.25">
      <c r="A1217" s="83">
        <v>93432</v>
      </c>
      <c r="B1217" s="83" t="s">
        <v>1483</v>
      </c>
      <c r="C1217" s="84">
        <v>7</v>
      </c>
    </row>
    <row r="1218" spans="1:3" x14ac:dyDescent="0.25">
      <c r="A1218" s="83">
        <v>93433</v>
      </c>
      <c r="B1218" s="83" t="s">
        <v>1484</v>
      </c>
      <c r="C1218" s="84">
        <v>9</v>
      </c>
    </row>
    <row r="1219" spans="1:3" x14ac:dyDescent="0.25">
      <c r="A1219" s="83">
        <v>93493</v>
      </c>
      <c r="B1219" s="83" t="s">
        <v>1485</v>
      </c>
      <c r="C1219" s="84">
        <v>9</v>
      </c>
    </row>
    <row r="1220" spans="1:3" x14ac:dyDescent="0.25">
      <c r="A1220" s="83">
        <v>93512</v>
      </c>
      <c r="B1220" s="83" t="s">
        <v>1486</v>
      </c>
      <c r="C1220" s="84">
        <v>7</v>
      </c>
    </row>
    <row r="1221" spans="1:3" x14ac:dyDescent="0.25">
      <c r="A1221" s="83">
        <v>93513</v>
      </c>
      <c r="B1221" s="83" t="s">
        <v>1487</v>
      </c>
      <c r="C1221" s="84">
        <v>9</v>
      </c>
    </row>
    <row r="1222" spans="1:3" x14ac:dyDescent="0.25">
      <c r="A1222" s="83">
        <v>93522</v>
      </c>
      <c r="B1222" s="83" t="s">
        <v>1488</v>
      </c>
      <c r="C1222" s="84">
        <v>7</v>
      </c>
    </row>
    <row r="1223" spans="1:3" x14ac:dyDescent="0.25">
      <c r="A1223" s="83">
        <v>93523</v>
      </c>
      <c r="B1223" s="83" t="s">
        <v>1489</v>
      </c>
      <c r="C1223" s="84">
        <v>9</v>
      </c>
    </row>
    <row r="1224" spans="1:3" x14ac:dyDescent="0.25">
      <c r="A1224" s="83">
        <v>93524</v>
      </c>
      <c r="B1224" s="83" t="s">
        <v>1490</v>
      </c>
      <c r="C1224" s="84">
        <v>9</v>
      </c>
    </row>
    <row r="1225" spans="1:3" x14ac:dyDescent="0.25">
      <c r="A1225" s="83">
        <v>93532</v>
      </c>
      <c r="B1225" s="83" t="s">
        <v>1491</v>
      </c>
      <c r="C1225" s="84">
        <v>7</v>
      </c>
    </row>
    <row r="1226" spans="1:3" x14ac:dyDescent="0.25">
      <c r="A1226" s="83">
        <v>93542</v>
      </c>
      <c r="B1226" s="83" t="s">
        <v>1492</v>
      </c>
      <c r="C1226" s="84">
        <v>7</v>
      </c>
    </row>
    <row r="1227" spans="1:3" x14ac:dyDescent="0.25">
      <c r="A1227" s="83">
        <v>93593</v>
      </c>
      <c r="B1227" s="83" t="s">
        <v>1493</v>
      </c>
      <c r="C1227" s="84">
        <v>9</v>
      </c>
    </row>
    <row r="1228" spans="1:3" x14ac:dyDescent="0.25">
      <c r="A1228" s="83">
        <v>93602</v>
      </c>
      <c r="B1228" s="83" t="s">
        <v>1494</v>
      </c>
      <c r="C1228" s="84">
        <v>7</v>
      </c>
    </row>
    <row r="1229" spans="1:3" x14ac:dyDescent="0.25">
      <c r="A1229" s="83">
        <v>93603</v>
      </c>
      <c r="B1229" s="83" t="s">
        <v>1495</v>
      </c>
      <c r="C1229" s="84">
        <v>9</v>
      </c>
    </row>
    <row r="1230" spans="1:3" x14ac:dyDescent="0.25">
      <c r="A1230" s="83">
        <v>93604</v>
      </c>
      <c r="B1230" s="83" t="s">
        <v>1496</v>
      </c>
      <c r="C1230" s="84">
        <v>9</v>
      </c>
    </row>
    <row r="1231" spans="1:3" x14ac:dyDescent="0.25">
      <c r="A1231" s="83">
        <v>93612</v>
      </c>
      <c r="B1231" s="83" t="s">
        <v>1497</v>
      </c>
      <c r="C1231" s="84">
        <v>7</v>
      </c>
    </row>
    <row r="1232" spans="1:3" x14ac:dyDescent="0.25">
      <c r="A1232" s="83">
        <v>93613</v>
      </c>
      <c r="B1232" s="83" t="s">
        <v>1498</v>
      </c>
      <c r="C1232" s="84">
        <v>9</v>
      </c>
    </row>
    <row r="1233" spans="1:3" x14ac:dyDescent="0.25">
      <c r="A1233" s="83">
        <v>93622</v>
      </c>
      <c r="B1233" s="83" t="s">
        <v>1499</v>
      </c>
      <c r="C1233" s="84">
        <v>7</v>
      </c>
    </row>
    <row r="1234" spans="1:3" x14ac:dyDescent="0.25">
      <c r="A1234" s="83">
        <v>93623</v>
      </c>
      <c r="B1234" s="83" t="s">
        <v>1500</v>
      </c>
      <c r="C1234" s="84">
        <v>9</v>
      </c>
    </row>
    <row r="1235" spans="1:3" x14ac:dyDescent="0.25">
      <c r="A1235" s="83">
        <v>93632</v>
      </c>
      <c r="B1235" s="83" t="s">
        <v>1501</v>
      </c>
      <c r="C1235" s="84">
        <v>7</v>
      </c>
    </row>
    <row r="1236" spans="1:3" x14ac:dyDescent="0.25">
      <c r="A1236" s="83">
        <v>93633</v>
      </c>
      <c r="B1236" s="83" t="s">
        <v>1502</v>
      </c>
      <c r="C1236" s="84">
        <v>9</v>
      </c>
    </row>
    <row r="1237" spans="1:3" x14ac:dyDescent="0.25">
      <c r="A1237" s="83">
        <v>93642</v>
      </c>
      <c r="B1237" s="83" t="s">
        <v>1503</v>
      </c>
      <c r="C1237" s="84">
        <v>7</v>
      </c>
    </row>
    <row r="1238" spans="1:3" x14ac:dyDescent="0.25">
      <c r="A1238" s="83">
        <v>93643</v>
      </c>
      <c r="B1238" s="83" t="s">
        <v>1504</v>
      </c>
      <c r="C1238" s="84">
        <v>9</v>
      </c>
    </row>
    <row r="1239" spans="1:3" x14ac:dyDescent="0.25">
      <c r="A1239" s="83">
        <v>93652</v>
      </c>
      <c r="B1239" s="83" t="s">
        <v>1505</v>
      </c>
      <c r="C1239" s="84">
        <v>7</v>
      </c>
    </row>
    <row r="1240" spans="1:3" x14ac:dyDescent="0.25">
      <c r="A1240" s="83">
        <v>93653</v>
      </c>
      <c r="B1240" s="83" t="s">
        <v>1506</v>
      </c>
      <c r="C1240" s="84">
        <v>9</v>
      </c>
    </row>
    <row r="1241" spans="1:3" x14ac:dyDescent="0.25">
      <c r="A1241" s="83">
        <v>93682</v>
      </c>
      <c r="B1241" s="83" t="s">
        <v>1507</v>
      </c>
      <c r="C1241" s="84">
        <v>7</v>
      </c>
    </row>
    <row r="1242" spans="1:3" x14ac:dyDescent="0.25">
      <c r="A1242" s="83">
        <v>93683</v>
      </c>
      <c r="B1242" s="83" t="s">
        <v>1508</v>
      </c>
      <c r="C1242" s="84">
        <v>9</v>
      </c>
    </row>
    <row r="1243" spans="1:3" x14ac:dyDescent="0.25">
      <c r="A1243" s="83">
        <v>93693</v>
      </c>
      <c r="B1243" s="83" t="s">
        <v>1509</v>
      </c>
      <c r="C1243" s="84">
        <v>9</v>
      </c>
    </row>
    <row r="1244" spans="1:3" x14ac:dyDescent="0.25">
      <c r="A1244" s="83">
        <v>94114</v>
      </c>
      <c r="B1244" s="83" t="s">
        <v>1144</v>
      </c>
      <c r="C1244" s="84">
        <v>8.2899999999999991</v>
      </c>
    </row>
    <row r="1245" spans="1:3" x14ac:dyDescent="0.25">
      <c r="A1245" s="83">
        <v>94124</v>
      </c>
      <c r="B1245" s="83" t="s">
        <v>1145</v>
      </c>
      <c r="C1245" s="84">
        <v>8.2899999999999991</v>
      </c>
    </row>
    <row r="1246" spans="1:3" x14ac:dyDescent="0.25">
      <c r="A1246" s="83">
        <v>94134</v>
      </c>
      <c r="B1246" s="83" t="s">
        <v>1146</v>
      </c>
      <c r="C1246" s="84">
        <v>8.2899999999999991</v>
      </c>
    </row>
    <row r="1247" spans="1:3" x14ac:dyDescent="0.25">
      <c r="A1247" s="83">
        <v>94144</v>
      </c>
      <c r="B1247" s="83" t="s">
        <v>1147</v>
      </c>
      <c r="C1247" s="84">
        <v>8.2899999999999991</v>
      </c>
    </row>
    <row r="1248" spans="1:3" x14ac:dyDescent="0.25">
      <c r="A1248" s="83">
        <v>94183</v>
      </c>
      <c r="B1248" s="83" t="s">
        <v>1148</v>
      </c>
      <c r="C1248" s="84">
        <v>7.68</v>
      </c>
    </row>
    <row r="1249" spans="1:3" x14ac:dyDescent="0.25">
      <c r="A1249" s="83">
        <v>94184</v>
      </c>
      <c r="B1249" s="83" t="s">
        <v>1149</v>
      </c>
      <c r="C1249" s="84">
        <v>8.2899999999999991</v>
      </c>
    </row>
    <row r="1250" spans="1:3" x14ac:dyDescent="0.25">
      <c r="A1250" s="83">
        <v>94214</v>
      </c>
      <c r="B1250" s="83" t="s">
        <v>1150</v>
      </c>
      <c r="C1250" s="84">
        <v>8.2899999999999991</v>
      </c>
    </row>
    <row r="1251" spans="1:3" x14ac:dyDescent="0.25">
      <c r="A1251" s="83">
        <v>94224</v>
      </c>
      <c r="B1251" s="83" t="s">
        <v>1151</v>
      </c>
      <c r="C1251" s="84">
        <v>8.2899999999999991</v>
      </c>
    </row>
    <row r="1252" spans="1:3" x14ac:dyDescent="0.25">
      <c r="A1252" s="83">
        <v>94232</v>
      </c>
      <c r="B1252" s="83" t="s">
        <v>1510</v>
      </c>
      <c r="C1252" s="84">
        <v>7</v>
      </c>
    </row>
    <row r="1253" spans="1:3" x14ac:dyDescent="0.25">
      <c r="A1253" s="83">
        <v>94243</v>
      </c>
      <c r="B1253" s="83" t="s">
        <v>1152</v>
      </c>
      <c r="C1253" s="84">
        <v>7.68</v>
      </c>
    </row>
    <row r="1254" spans="1:3" x14ac:dyDescent="0.25">
      <c r="A1254" s="83">
        <v>94252</v>
      </c>
      <c r="B1254" s="83" t="s">
        <v>1511</v>
      </c>
      <c r="C1254" s="84">
        <v>7</v>
      </c>
    </row>
    <row r="1255" spans="1:3" x14ac:dyDescent="0.25">
      <c r="A1255" s="83">
        <v>94283</v>
      </c>
      <c r="B1255" s="83" t="s">
        <v>1153</v>
      </c>
      <c r="C1255" s="84">
        <v>7.68</v>
      </c>
    </row>
    <row r="1256" spans="1:3" x14ac:dyDescent="0.25">
      <c r="A1256" s="83">
        <v>94303</v>
      </c>
      <c r="B1256" s="83" t="s">
        <v>1154</v>
      </c>
      <c r="C1256" s="84">
        <v>7.68</v>
      </c>
    </row>
    <row r="1257" spans="1:3" x14ac:dyDescent="0.25">
      <c r="A1257" s="83">
        <v>94313</v>
      </c>
      <c r="B1257" s="83" t="s">
        <v>1155</v>
      </c>
      <c r="C1257" s="84">
        <v>7.68</v>
      </c>
    </row>
    <row r="1258" spans="1:3" x14ac:dyDescent="0.25">
      <c r="A1258" s="83">
        <v>94323</v>
      </c>
      <c r="B1258" s="83" t="s">
        <v>1156</v>
      </c>
      <c r="C1258" s="84">
        <v>7.68</v>
      </c>
    </row>
    <row r="1259" spans="1:3" x14ac:dyDescent="0.25">
      <c r="A1259" s="83">
        <v>94334</v>
      </c>
      <c r="B1259" s="83" t="s">
        <v>1157</v>
      </c>
      <c r="C1259" s="84">
        <v>8.2899999999999991</v>
      </c>
    </row>
    <row r="1260" spans="1:3" x14ac:dyDescent="0.25">
      <c r="A1260" s="83">
        <v>94342</v>
      </c>
      <c r="B1260" s="83" t="s">
        <v>1512</v>
      </c>
      <c r="C1260" s="84">
        <v>7</v>
      </c>
    </row>
    <row r="1261" spans="1:3" x14ac:dyDescent="0.25">
      <c r="A1261" s="83">
        <v>94383</v>
      </c>
      <c r="B1261" s="83" t="s">
        <v>1158</v>
      </c>
      <c r="C1261" s="84">
        <v>7.68</v>
      </c>
    </row>
    <row r="1262" spans="1:3" x14ac:dyDescent="0.25">
      <c r="A1262" s="83">
        <v>94402</v>
      </c>
      <c r="B1262" s="83" t="s">
        <v>1513</v>
      </c>
      <c r="C1262" s="84">
        <v>7</v>
      </c>
    </row>
    <row r="1263" spans="1:3" x14ac:dyDescent="0.25">
      <c r="A1263" s="83">
        <v>94403</v>
      </c>
      <c r="B1263" s="83" t="s">
        <v>1159</v>
      </c>
      <c r="C1263" s="84">
        <v>7.68</v>
      </c>
    </row>
    <row r="1264" spans="1:3" x14ac:dyDescent="0.25">
      <c r="A1264" s="83">
        <v>94404</v>
      </c>
      <c r="B1264" s="83" t="s">
        <v>1160</v>
      </c>
      <c r="C1264" s="84">
        <v>8.2899999999999991</v>
      </c>
    </row>
    <row r="1265" spans="1:3" x14ac:dyDescent="0.25">
      <c r="A1265" s="83">
        <v>94413</v>
      </c>
      <c r="B1265" s="83" t="s">
        <v>1161</v>
      </c>
      <c r="C1265" s="84">
        <v>7.68</v>
      </c>
    </row>
    <row r="1266" spans="1:3" x14ac:dyDescent="0.25">
      <c r="A1266" s="83">
        <v>94414</v>
      </c>
      <c r="B1266" s="83" t="s">
        <v>1162</v>
      </c>
      <c r="C1266" s="84">
        <v>8.2899999999999991</v>
      </c>
    </row>
    <row r="1267" spans="1:3" x14ac:dyDescent="0.25">
      <c r="A1267" s="83">
        <v>94482</v>
      </c>
      <c r="B1267" s="83" t="s">
        <v>1514</v>
      </c>
      <c r="C1267" s="84">
        <v>7</v>
      </c>
    </row>
    <row r="1268" spans="1:3" x14ac:dyDescent="0.25">
      <c r="A1268" s="83">
        <v>94483</v>
      </c>
      <c r="B1268" s="83" t="s">
        <v>1163</v>
      </c>
      <c r="C1268" s="84">
        <v>7.68</v>
      </c>
    </row>
    <row r="1269" spans="1:3" x14ac:dyDescent="0.25">
      <c r="A1269" s="83">
        <v>94484</v>
      </c>
      <c r="B1269" s="83" t="s">
        <v>1164</v>
      </c>
      <c r="C1269" s="84">
        <v>8.2899999999999991</v>
      </c>
    </row>
    <row r="1270" spans="1:3" x14ac:dyDescent="0.25">
      <c r="A1270" s="83">
        <v>94493</v>
      </c>
      <c r="B1270" s="83" t="s">
        <v>1165</v>
      </c>
      <c r="C1270" s="84">
        <v>7.68</v>
      </c>
    </row>
    <row r="1271" spans="1:3" x14ac:dyDescent="0.25">
      <c r="A1271" s="83">
        <v>94494</v>
      </c>
      <c r="B1271" s="83" t="s">
        <v>1166</v>
      </c>
      <c r="C1271" s="84">
        <v>8.2899999999999991</v>
      </c>
    </row>
    <row r="1272" spans="1:3" x14ac:dyDescent="0.25">
      <c r="A1272" s="83">
        <v>94512</v>
      </c>
      <c r="B1272" s="83" t="s">
        <v>1515</v>
      </c>
      <c r="C1272" s="84">
        <v>7</v>
      </c>
    </row>
    <row r="1273" spans="1:3" x14ac:dyDescent="0.25">
      <c r="A1273" s="83">
        <v>94513</v>
      </c>
      <c r="B1273" s="83" t="s">
        <v>1167</v>
      </c>
      <c r="C1273" s="84">
        <v>7.68</v>
      </c>
    </row>
    <row r="1274" spans="1:3" x14ac:dyDescent="0.25">
      <c r="A1274" s="83">
        <v>94514</v>
      </c>
      <c r="B1274" s="83" t="s">
        <v>1168</v>
      </c>
      <c r="C1274" s="84">
        <v>8.2899999999999991</v>
      </c>
    </row>
    <row r="1275" spans="1:3" x14ac:dyDescent="0.25">
      <c r="A1275" s="83">
        <v>94522</v>
      </c>
      <c r="B1275" s="83" t="s">
        <v>1516</v>
      </c>
      <c r="C1275" s="84">
        <v>7</v>
      </c>
    </row>
    <row r="1276" spans="1:3" x14ac:dyDescent="0.25">
      <c r="A1276" s="83">
        <v>94523</v>
      </c>
      <c r="B1276" s="83" t="s">
        <v>1169</v>
      </c>
      <c r="C1276" s="84">
        <v>7.68</v>
      </c>
    </row>
    <row r="1277" spans="1:3" x14ac:dyDescent="0.25">
      <c r="A1277" s="83">
        <v>94532</v>
      </c>
      <c r="B1277" s="83" t="s">
        <v>1517</v>
      </c>
      <c r="C1277" s="84">
        <v>7</v>
      </c>
    </row>
    <row r="1278" spans="1:3" x14ac:dyDescent="0.25">
      <c r="A1278" s="83">
        <v>94533</v>
      </c>
      <c r="B1278" s="83" t="s">
        <v>1170</v>
      </c>
      <c r="C1278" s="84">
        <v>7.68</v>
      </c>
    </row>
    <row r="1279" spans="1:3" x14ac:dyDescent="0.25">
      <c r="A1279" s="83">
        <v>94534</v>
      </c>
      <c r="B1279" s="83" t="s">
        <v>1171</v>
      </c>
      <c r="C1279" s="84">
        <v>8.2899999999999991</v>
      </c>
    </row>
    <row r="1280" spans="1:3" x14ac:dyDescent="0.25">
      <c r="A1280" s="83">
        <v>94582</v>
      </c>
      <c r="B1280" s="83" t="s">
        <v>1518</v>
      </c>
      <c r="C1280" s="84">
        <v>7</v>
      </c>
    </row>
    <row r="1281" spans="1:3" x14ac:dyDescent="0.25">
      <c r="A1281" s="83">
        <v>94593</v>
      </c>
      <c r="B1281" s="83" t="s">
        <v>1172</v>
      </c>
      <c r="C1281" s="84">
        <v>7.68</v>
      </c>
    </row>
    <row r="1282" spans="1:3" x14ac:dyDescent="0.25">
      <c r="A1282" s="83">
        <v>94612</v>
      </c>
      <c r="B1282" s="83" t="s">
        <v>1519</v>
      </c>
      <c r="C1282" s="84">
        <v>7</v>
      </c>
    </row>
    <row r="1283" spans="1:3" x14ac:dyDescent="0.25">
      <c r="A1283" s="83">
        <v>94613</v>
      </c>
      <c r="B1283" s="83" t="s">
        <v>1173</v>
      </c>
      <c r="C1283" s="84">
        <v>7.68</v>
      </c>
    </row>
    <row r="1284" spans="1:3" x14ac:dyDescent="0.25">
      <c r="A1284" s="83">
        <v>94614</v>
      </c>
      <c r="B1284" s="83" t="s">
        <v>1174</v>
      </c>
      <c r="C1284" s="84">
        <v>8.2899999999999991</v>
      </c>
    </row>
    <row r="1285" spans="1:3" x14ac:dyDescent="0.25">
      <c r="A1285" s="83">
        <v>94622</v>
      </c>
      <c r="B1285" s="83" t="s">
        <v>1520</v>
      </c>
      <c r="C1285" s="84">
        <v>7</v>
      </c>
    </row>
    <row r="1286" spans="1:3" x14ac:dyDescent="0.25">
      <c r="A1286" s="83">
        <v>94623</v>
      </c>
      <c r="B1286" s="83" t="s">
        <v>1175</v>
      </c>
      <c r="C1286" s="84">
        <v>7.68</v>
      </c>
    </row>
    <row r="1287" spans="1:3" x14ac:dyDescent="0.25">
      <c r="A1287" s="83">
        <v>94693</v>
      </c>
      <c r="B1287" s="83" t="s">
        <v>1176</v>
      </c>
      <c r="C1287" s="84">
        <v>7.68</v>
      </c>
    </row>
    <row r="1288" spans="1:3" x14ac:dyDescent="0.25">
      <c r="A1288" s="83">
        <v>94704</v>
      </c>
      <c r="B1288" s="83" t="s">
        <v>1177</v>
      </c>
      <c r="C1288" s="84">
        <v>8.2899999999999991</v>
      </c>
    </row>
    <row r="1289" spans="1:3" x14ac:dyDescent="0.25">
      <c r="A1289" s="83">
        <v>94712</v>
      </c>
      <c r="B1289" s="83" t="s">
        <v>1521</v>
      </c>
      <c r="C1289" s="84">
        <v>7</v>
      </c>
    </row>
    <row r="1290" spans="1:3" x14ac:dyDescent="0.25">
      <c r="A1290" s="83">
        <v>94713</v>
      </c>
      <c r="B1290" s="83" t="s">
        <v>1178</v>
      </c>
      <c r="C1290" s="84">
        <v>7.68</v>
      </c>
    </row>
    <row r="1291" spans="1:3" x14ac:dyDescent="0.25">
      <c r="A1291" s="83">
        <v>94714</v>
      </c>
      <c r="B1291" s="83" t="s">
        <v>1179</v>
      </c>
      <c r="C1291" s="84">
        <v>8.2899999999999991</v>
      </c>
    </row>
    <row r="1292" spans="1:3" x14ac:dyDescent="0.25">
      <c r="A1292" s="83">
        <v>94724</v>
      </c>
      <c r="B1292" s="83" t="s">
        <v>1180</v>
      </c>
      <c r="C1292" s="84">
        <v>8.2899999999999991</v>
      </c>
    </row>
    <row r="1293" spans="1:3" x14ac:dyDescent="0.25">
      <c r="A1293" s="83">
        <v>94794</v>
      </c>
      <c r="B1293" s="83" t="s">
        <v>1181</v>
      </c>
      <c r="C1293" s="84">
        <v>8.2899999999999991</v>
      </c>
    </row>
    <row r="1294" spans="1:3" x14ac:dyDescent="0.25">
      <c r="A1294" s="83" t="s">
        <v>99</v>
      </c>
      <c r="B1294" s="83" t="s">
        <v>100</v>
      </c>
      <c r="C1294" s="84">
        <v>14.73</v>
      </c>
    </row>
    <row r="1295" spans="1:3" x14ac:dyDescent="0.25">
      <c r="A1295" s="83" t="s">
        <v>101</v>
      </c>
      <c r="B1295" s="83" t="s">
        <v>102</v>
      </c>
      <c r="C1295" s="84">
        <v>15.62</v>
      </c>
    </row>
    <row r="1296" spans="1:3" x14ac:dyDescent="0.25">
      <c r="A1296" s="83" t="s">
        <v>103</v>
      </c>
      <c r="B1296" s="83" t="s">
        <v>104</v>
      </c>
      <c r="C1296" s="84">
        <v>14.1</v>
      </c>
    </row>
    <row r="1297" spans="1:3" x14ac:dyDescent="0.25">
      <c r="A1297" s="83" t="s">
        <v>105</v>
      </c>
      <c r="B1297" s="83" t="s">
        <v>1190</v>
      </c>
      <c r="C1297" s="84">
        <v>17.41</v>
      </c>
    </row>
    <row r="1298" spans="1:3" x14ac:dyDescent="0.25">
      <c r="A1298" s="83" t="s">
        <v>106</v>
      </c>
      <c r="B1298" s="83" t="s">
        <v>1189</v>
      </c>
      <c r="C1298" s="84">
        <v>21.55</v>
      </c>
    </row>
    <row r="1299" spans="1:3" x14ac:dyDescent="0.25">
      <c r="A1299" s="83" t="s">
        <v>107</v>
      </c>
      <c r="B1299" s="83" t="s">
        <v>1188</v>
      </c>
      <c r="C1299" s="84">
        <v>17.39</v>
      </c>
    </row>
    <row r="1300" spans="1:3" x14ac:dyDescent="0.25">
      <c r="A1300" s="83" t="s">
        <v>108</v>
      </c>
      <c r="B1300" s="83" t="s">
        <v>1191</v>
      </c>
      <c r="C1300" s="84">
        <v>13.86</v>
      </c>
    </row>
    <row r="1301" spans="1:3" x14ac:dyDescent="0.25">
      <c r="A1301" s="83" t="s">
        <v>109</v>
      </c>
      <c r="B1301" s="83" t="s">
        <v>1187</v>
      </c>
      <c r="C1301" s="84">
        <v>19.37</v>
      </c>
    </row>
    <row r="1302" spans="1:3" x14ac:dyDescent="0.25">
      <c r="A1302" s="83" t="s">
        <v>110</v>
      </c>
      <c r="B1302" s="83" t="s">
        <v>1186</v>
      </c>
      <c r="C1302" s="84">
        <v>19.190000000000001</v>
      </c>
    </row>
    <row r="1303" spans="1:3" x14ac:dyDescent="0.25">
      <c r="A1303" s="83" t="s">
        <v>111</v>
      </c>
      <c r="B1303" s="83" t="s">
        <v>1522</v>
      </c>
      <c r="C1303" s="84">
        <v>7</v>
      </c>
    </row>
    <row r="1304" spans="1:3" x14ac:dyDescent="0.25">
      <c r="A1304" s="83" t="s">
        <v>112</v>
      </c>
      <c r="B1304" s="83" t="s">
        <v>1185</v>
      </c>
      <c r="C1304" s="84">
        <v>17.27</v>
      </c>
    </row>
    <row r="1305" spans="1:3" x14ac:dyDescent="0.25">
      <c r="A1305" s="83" t="s">
        <v>115</v>
      </c>
      <c r="B1305" s="83" t="s">
        <v>1194</v>
      </c>
      <c r="C1305" s="84">
        <v>42.41</v>
      </c>
    </row>
    <row r="1306" spans="1:3" x14ac:dyDescent="0.25">
      <c r="A1306" s="83" t="s">
        <v>116</v>
      </c>
      <c r="B1306" s="83" t="s">
        <v>1221</v>
      </c>
      <c r="C1306" s="84">
        <v>16.07</v>
      </c>
    </row>
    <row r="1307" spans="1:3" x14ac:dyDescent="0.25">
      <c r="A1307" s="83" t="s">
        <v>117</v>
      </c>
      <c r="B1307" s="83" t="s">
        <v>1223</v>
      </c>
      <c r="C1307" s="84">
        <v>15.54</v>
      </c>
    </row>
    <row r="1308" spans="1:3" x14ac:dyDescent="0.25">
      <c r="A1308" s="83" t="s">
        <v>118</v>
      </c>
      <c r="B1308" s="83" t="s">
        <v>1531</v>
      </c>
      <c r="C1308" s="84">
        <v>7</v>
      </c>
    </row>
    <row r="1309" spans="1:3" x14ac:dyDescent="0.25">
      <c r="A1309" s="83" t="s">
        <v>119</v>
      </c>
      <c r="B1309" s="83" t="s">
        <v>1530</v>
      </c>
      <c r="C1309" s="84">
        <v>7</v>
      </c>
    </row>
    <row r="1310" spans="1:3" x14ac:dyDescent="0.25">
      <c r="A1310" s="83" t="s">
        <v>120</v>
      </c>
      <c r="B1310" s="83" t="s">
        <v>1222</v>
      </c>
      <c r="C1310" s="84">
        <v>18.5</v>
      </c>
    </row>
    <row r="1311" spans="1:3" x14ac:dyDescent="0.25">
      <c r="A1311" s="83" t="s">
        <v>1212</v>
      </c>
      <c r="B1311" s="83" t="s">
        <v>1213</v>
      </c>
      <c r="C1311" s="84">
        <v>14.9</v>
      </c>
    </row>
    <row r="1312" spans="1:3" x14ac:dyDescent="0.25">
      <c r="A1312" s="83" t="s">
        <v>121</v>
      </c>
      <c r="B1312" s="83" t="s">
        <v>1215</v>
      </c>
      <c r="C1312" s="84">
        <v>21.64</v>
      </c>
    </row>
    <row r="1313" spans="1:3" x14ac:dyDescent="0.25">
      <c r="A1313" s="83" t="s">
        <v>1195</v>
      </c>
      <c r="B1313" s="83" t="s">
        <v>1196</v>
      </c>
      <c r="C1313" s="84">
        <v>25.95</v>
      </c>
    </row>
    <row r="1314" spans="1:3" x14ac:dyDescent="0.25">
      <c r="A1314" s="83" t="s">
        <v>122</v>
      </c>
      <c r="B1314" s="83" t="s">
        <v>1198</v>
      </c>
      <c r="C1314" s="84">
        <v>32.67</v>
      </c>
    </row>
    <row r="1315" spans="1:3" x14ac:dyDescent="0.25">
      <c r="A1315" s="83" t="s">
        <v>123</v>
      </c>
      <c r="B1315" s="83" t="s">
        <v>1197</v>
      </c>
      <c r="C1315" s="84">
        <v>31.14</v>
      </c>
    </row>
    <row r="1316" spans="1:3" x14ac:dyDescent="0.25">
      <c r="A1316" s="83" t="s">
        <v>124</v>
      </c>
      <c r="B1316" s="83" t="s">
        <v>1200</v>
      </c>
      <c r="C1316" s="84">
        <v>26.14</v>
      </c>
    </row>
    <row r="1317" spans="1:3" x14ac:dyDescent="0.25">
      <c r="A1317" s="83" t="s">
        <v>125</v>
      </c>
      <c r="B1317" s="83" t="s">
        <v>1199</v>
      </c>
      <c r="C1317" s="84">
        <v>25.54</v>
      </c>
    </row>
    <row r="1318" spans="1:3" x14ac:dyDescent="0.25">
      <c r="A1318" s="83" t="s">
        <v>126</v>
      </c>
      <c r="B1318" s="83" t="s">
        <v>1201</v>
      </c>
      <c r="C1318" s="84">
        <v>34.46</v>
      </c>
    </row>
    <row r="1319" spans="1:3" x14ac:dyDescent="0.25">
      <c r="A1319" s="83" t="s">
        <v>127</v>
      </c>
      <c r="B1319" s="83" t="s">
        <v>1224</v>
      </c>
      <c r="C1319" s="84">
        <v>15.48</v>
      </c>
    </row>
    <row r="1320" spans="1:3" x14ac:dyDescent="0.25">
      <c r="A1320" s="83" t="s">
        <v>128</v>
      </c>
      <c r="B1320" s="83" t="s">
        <v>1226</v>
      </c>
      <c r="C1320" s="84">
        <v>35.56</v>
      </c>
    </row>
    <row r="1321" spans="1:3" x14ac:dyDescent="0.25">
      <c r="A1321" s="83" t="s">
        <v>129</v>
      </c>
      <c r="B1321" s="83" t="s">
        <v>1232</v>
      </c>
      <c r="C1321" s="84">
        <v>6.94</v>
      </c>
    </row>
    <row r="1322" spans="1:3" x14ac:dyDescent="0.25">
      <c r="A1322" s="125" t="s">
        <v>1559</v>
      </c>
      <c r="B1322" s="83" t="s">
        <v>1230</v>
      </c>
      <c r="C1322" s="84">
        <v>20.41</v>
      </c>
    </row>
    <row r="1323" spans="1:3" x14ac:dyDescent="0.25">
      <c r="A1323" s="125" t="s">
        <v>130</v>
      </c>
      <c r="B1323" s="83" t="s">
        <v>1532</v>
      </c>
      <c r="C1323" s="84">
        <v>7</v>
      </c>
    </row>
    <row r="1324" spans="1:3" x14ac:dyDescent="0.25">
      <c r="A1324" s="125" t="s">
        <v>131</v>
      </c>
      <c r="B1324" s="83" t="s">
        <v>1534</v>
      </c>
      <c r="C1324" s="84">
        <v>7</v>
      </c>
    </row>
    <row r="1325" spans="1:3" x14ac:dyDescent="0.25">
      <c r="A1325" s="125" t="s">
        <v>132</v>
      </c>
      <c r="B1325" s="83" t="s">
        <v>1536</v>
      </c>
      <c r="C1325" s="84">
        <v>7</v>
      </c>
    </row>
    <row r="1326" spans="1:3" x14ac:dyDescent="0.25">
      <c r="A1326" s="83" t="s">
        <v>133</v>
      </c>
      <c r="B1326" s="83" t="s">
        <v>1228</v>
      </c>
      <c r="C1326" s="84">
        <v>10.81</v>
      </c>
    </row>
    <row r="1327" spans="1:3" x14ac:dyDescent="0.25">
      <c r="A1327" s="83" t="s">
        <v>134</v>
      </c>
      <c r="B1327" s="83" t="s">
        <v>1219</v>
      </c>
      <c r="C1327" s="84">
        <v>10.43</v>
      </c>
    </row>
    <row r="1328" spans="1:3" x14ac:dyDescent="0.25">
      <c r="A1328" s="83" t="s">
        <v>135</v>
      </c>
      <c r="B1328" s="83" t="s">
        <v>1217</v>
      </c>
      <c r="C1328" s="84">
        <v>10.79</v>
      </c>
    </row>
    <row r="1329" spans="1:3" x14ac:dyDescent="0.25">
      <c r="A1329" s="83" t="s">
        <v>136</v>
      </c>
      <c r="B1329" s="83" t="s">
        <v>1214</v>
      </c>
      <c r="C1329" s="84">
        <v>14.9</v>
      </c>
    </row>
    <row r="1330" spans="1:3" x14ac:dyDescent="0.25">
      <c r="A1330" s="83" t="s">
        <v>137</v>
      </c>
      <c r="B1330" s="83" t="s">
        <v>1216</v>
      </c>
      <c r="C1330" s="84">
        <v>21.1</v>
      </c>
    </row>
    <row r="1331" spans="1:3" x14ac:dyDescent="0.25">
      <c r="A1331" s="125" t="s">
        <v>138</v>
      </c>
      <c r="B1331" s="83" t="s">
        <v>1523</v>
      </c>
      <c r="C1331" s="84">
        <v>7</v>
      </c>
    </row>
    <row r="1332" spans="1:3" x14ac:dyDescent="0.25">
      <c r="A1332" s="83" t="s">
        <v>139</v>
      </c>
      <c r="B1332" s="83" t="s">
        <v>1524</v>
      </c>
      <c r="C1332" s="84">
        <v>7</v>
      </c>
    </row>
    <row r="1333" spans="1:3" x14ac:dyDescent="0.25">
      <c r="A1333" s="83" t="s">
        <v>140</v>
      </c>
      <c r="B1333" s="83" t="s">
        <v>1207</v>
      </c>
      <c r="C1333" s="84">
        <v>57.65</v>
      </c>
    </row>
    <row r="1334" spans="1:3" x14ac:dyDescent="0.25">
      <c r="A1334" s="83" t="s">
        <v>141</v>
      </c>
      <c r="B1334" s="83" t="s">
        <v>1202</v>
      </c>
      <c r="C1334" s="84">
        <v>33.97</v>
      </c>
    </row>
    <row r="1335" spans="1:3" x14ac:dyDescent="0.25">
      <c r="A1335" s="83" t="s">
        <v>142</v>
      </c>
      <c r="B1335" s="83" t="s">
        <v>1203</v>
      </c>
      <c r="C1335" s="84">
        <v>35.81</v>
      </c>
    </row>
    <row r="1336" spans="1:3" x14ac:dyDescent="0.25">
      <c r="A1336" s="83" t="s">
        <v>143</v>
      </c>
      <c r="B1336" s="83" t="s">
        <v>1205</v>
      </c>
      <c r="C1336" s="84">
        <v>37.520000000000003</v>
      </c>
    </row>
    <row r="1337" spans="1:3" x14ac:dyDescent="0.25">
      <c r="A1337" s="83" t="s">
        <v>144</v>
      </c>
      <c r="B1337" s="83" t="s">
        <v>1206</v>
      </c>
      <c r="C1337" s="84">
        <v>38.36</v>
      </c>
    </row>
    <row r="1338" spans="1:3" x14ac:dyDescent="0.25">
      <c r="A1338" s="83" t="s">
        <v>145</v>
      </c>
      <c r="B1338" s="83" t="s">
        <v>1525</v>
      </c>
      <c r="C1338" s="84">
        <v>7</v>
      </c>
    </row>
    <row r="1339" spans="1:3" x14ac:dyDescent="0.25">
      <c r="A1339" s="83" t="s">
        <v>146</v>
      </c>
      <c r="B1339" s="83" t="s">
        <v>1204</v>
      </c>
      <c r="C1339" s="84">
        <v>30.11</v>
      </c>
    </row>
    <row r="1340" spans="1:3" x14ac:dyDescent="0.25">
      <c r="A1340" s="83" t="s">
        <v>147</v>
      </c>
      <c r="B1340" s="83" t="s">
        <v>1208</v>
      </c>
      <c r="C1340" s="84">
        <v>38.44</v>
      </c>
    </row>
    <row r="1341" spans="1:3" x14ac:dyDescent="0.25">
      <c r="A1341" s="83" t="s">
        <v>148</v>
      </c>
      <c r="B1341" s="83" t="s">
        <v>1209</v>
      </c>
      <c r="C1341" s="84">
        <v>41.21</v>
      </c>
    </row>
    <row r="1342" spans="1:3" x14ac:dyDescent="0.25">
      <c r="A1342" s="83" t="s">
        <v>149</v>
      </c>
      <c r="B1342" s="83" t="s">
        <v>1528</v>
      </c>
      <c r="C1342" s="84">
        <v>7</v>
      </c>
    </row>
    <row r="1343" spans="1:3" x14ac:dyDescent="0.25">
      <c r="A1343" s="83" t="s">
        <v>150</v>
      </c>
      <c r="B1343" s="83" t="s">
        <v>1210</v>
      </c>
      <c r="C1343" s="84">
        <v>45.61</v>
      </c>
    </row>
    <row r="1344" spans="1:3" x14ac:dyDescent="0.25">
      <c r="A1344" s="83" t="s">
        <v>151</v>
      </c>
      <c r="B1344" s="83" t="s">
        <v>1526</v>
      </c>
      <c r="C1344" s="84">
        <v>7</v>
      </c>
    </row>
    <row r="1345" spans="1:3" x14ac:dyDescent="0.25">
      <c r="A1345" s="83" t="s">
        <v>152</v>
      </c>
      <c r="B1345" s="83" t="s">
        <v>1527</v>
      </c>
      <c r="C1345" s="84">
        <v>7</v>
      </c>
    </row>
    <row r="1346" spans="1:3" x14ac:dyDescent="0.25">
      <c r="A1346" s="83" t="s">
        <v>153</v>
      </c>
      <c r="B1346" s="83" t="s">
        <v>1529</v>
      </c>
      <c r="C1346" s="84">
        <v>7</v>
      </c>
    </row>
    <row r="1347" spans="1:3" x14ac:dyDescent="0.25">
      <c r="A1347" s="83" t="s">
        <v>154</v>
      </c>
      <c r="B1347" s="83" t="s">
        <v>1225</v>
      </c>
      <c r="C1347" s="84">
        <v>15.48</v>
      </c>
    </row>
    <row r="1348" spans="1:3" x14ac:dyDescent="0.25">
      <c r="A1348" s="83" t="s">
        <v>155</v>
      </c>
      <c r="B1348" s="83" t="s">
        <v>1227</v>
      </c>
      <c r="C1348" s="84">
        <v>35.56</v>
      </c>
    </row>
    <row r="1349" spans="1:3" x14ac:dyDescent="0.25">
      <c r="A1349" s="83" t="s">
        <v>156</v>
      </c>
      <c r="B1349" s="83" t="s">
        <v>1233</v>
      </c>
      <c r="C1349" s="84">
        <v>6.94</v>
      </c>
    </row>
    <row r="1350" spans="1:3" x14ac:dyDescent="0.25">
      <c r="A1350" s="125" t="s">
        <v>157</v>
      </c>
      <c r="B1350" s="83" t="s">
        <v>1533</v>
      </c>
      <c r="C1350" s="84">
        <v>7</v>
      </c>
    </row>
    <row r="1351" spans="1:3" x14ac:dyDescent="0.25">
      <c r="A1351" s="125" t="s">
        <v>158</v>
      </c>
      <c r="B1351" s="83" t="s">
        <v>1231</v>
      </c>
      <c r="C1351" s="84">
        <v>23.23</v>
      </c>
    </row>
    <row r="1352" spans="1:3" x14ac:dyDescent="0.25">
      <c r="A1352" s="125" t="s">
        <v>159</v>
      </c>
      <c r="B1352" s="83" t="s">
        <v>1535</v>
      </c>
      <c r="C1352" s="84">
        <v>7</v>
      </c>
    </row>
    <row r="1353" spans="1:3" x14ac:dyDescent="0.25">
      <c r="A1353" s="125" t="s">
        <v>160</v>
      </c>
      <c r="B1353" s="83" t="s">
        <v>1537</v>
      </c>
      <c r="C1353" s="84">
        <v>7</v>
      </c>
    </row>
    <row r="1354" spans="1:3" x14ac:dyDescent="0.25">
      <c r="A1354" s="125" t="s">
        <v>161</v>
      </c>
      <c r="B1354" s="83" t="s">
        <v>1229</v>
      </c>
      <c r="C1354" s="84">
        <v>10.81</v>
      </c>
    </row>
    <row r="1355" spans="1:3" x14ac:dyDescent="0.25">
      <c r="A1355" s="125" t="s">
        <v>162</v>
      </c>
      <c r="B1355" s="83" t="s">
        <v>1220</v>
      </c>
      <c r="C1355" s="84">
        <v>10.31</v>
      </c>
    </row>
    <row r="1356" spans="1:3" x14ac:dyDescent="0.25">
      <c r="A1356" s="125" t="s">
        <v>163</v>
      </c>
      <c r="B1356" s="83" t="s">
        <v>1218</v>
      </c>
      <c r="C1356" s="84">
        <v>10.77</v>
      </c>
    </row>
    <row r="1357" spans="1:3" x14ac:dyDescent="0.25">
      <c r="A1357" s="125" t="s">
        <v>164</v>
      </c>
      <c r="B1357" s="83" t="s">
        <v>1211</v>
      </c>
      <c r="C1357" s="84">
        <v>26.11</v>
      </c>
    </row>
    <row r="1358" spans="1:3" x14ac:dyDescent="0.25">
      <c r="A1358" s="125" t="s">
        <v>165</v>
      </c>
      <c r="B1358" s="83" t="s">
        <v>1183</v>
      </c>
      <c r="C1358" s="84">
        <v>16.649999999999999</v>
      </c>
    </row>
    <row r="1359" spans="1:3" x14ac:dyDescent="0.25">
      <c r="A1359" s="125" t="s">
        <v>165</v>
      </c>
      <c r="B1359" s="83" t="s">
        <v>1235</v>
      </c>
      <c r="C1359" s="84">
        <v>16.649999999999999</v>
      </c>
    </row>
    <row r="1360" spans="1:3" x14ac:dyDescent="0.25">
      <c r="A1360" s="125" t="s">
        <v>166</v>
      </c>
      <c r="B1360" s="83" t="s">
        <v>1182</v>
      </c>
      <c r="C1360" s="84">
        <v>15.63</v>
      </c>
    </row>
    <row r="1361" s="82" customFormat="1" x14ac:dyDescent="0.25"/>
  </sheetData>
  <sheetProtection algorithmName="SHA-512" hashValue="7POSZxeXDispz+ZNrSfHCDrxg8BE5b5JXST4wYrK69D4ynIycQkwq8GyL5dwHQ3RJbAMPWNTGjFoWCKdn9VwhQ==" saltValue="KgGWLI/Ne/5S7rJf280Leg==" spinCount="100000" sheet="1" objects="1" scenarios="1" formatColumns="0" sort="0" autoFilter="0"/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50"/>
    <pageSetUpPr fitToPage="1"/>
  </sheetPr>
  <dimension ref="B1:Q13"/>
  <sheetViews>
    <sheetView showGridLines="0" zoomScale="110" zoomScaleNormal="110" workbookViewId="0">
      <selection activeCell="I14" sqref="I14"/>
    </sheetView>
  </sheetViews>
  <sheetFormatPr baseColWidth="10" defaultColWidth="11.54296875" defaultRowHeight="12.5" x14ac:dyDescent="0.25"/>
  <cols>
    <col min="1" max="1" width="0.26953125" style="99" customWidth="1"/>
    <col min="2" max="2" width="13.81640625" style="99" customWidth="1"/>
    <col min="3" max="3" width="11.7265625" style="99" customWidth="1"/>
    <col min="4" max="4" width="11.54296875" style="99" customWidth="1"/>
    <col min="5" max="5" width="1.7265625" style="99" customWidth="1"/>
    <col min="6" max="6" width="2" style="99" customWidth="1"/>
    <col min="7" max="7" width="13.26953125" style="99" customWidth="1"/>
    <col min="8" max="8" width="8" style="99" customWidth="1"/>
    <col min="9" max="9" width="14.7265625" style="99" customWidth="1"/>
    <col min="10" max="10" width="11.54296875" style="99" customWidth="1"/>
    <col min="11" max="11" width="7.7265625" style="99" customWidth="1"/>
    <col min="12" max="12" width="5.7265625" style="99" customWidth="1"/>
    <col min="13" max="13" width="1.7265625" style="99" customWidth="1"/>
    <col min="14" max="14" width="13.1796875" style="99" customWidth="1"/>
    <col min="15" max="15" width="2.26953125" style="99" customWidth="1"/>
    <col min="16" max="16" width="13.453125" style="99" customWidth="1"/>
    <col min="17" max="17" width="64.7265625" style="99" customWidth="1"/>
    <col min="18" max="16384" width="11.54296875" style="99"/>
  </cols>
  <sheetData>
    <row r="1" spans="2:17" s="70" customFormat="1" ht="15.5" x14ac:dyDescent="0.35">
      <c r="B1" s="71"/>
      <c r="F1" s="72" t="s">
        <v>31</v>
      </c>
      <c r="G1" s="189" t="str">
        <f>Stammdaten!D19</f>
        <v>Firma</v>
      </c>
      <c r="H1" s="190" t="s">
        <v>50</v>
      </c>
      <c r="I1" s="191"/>
      <c r="J1" s="191"/>
      <c r="K1" s="189"/>
      <c r="L1" s="190"/>
    </row>
    <row r="2" spans="2:17" s="70" customFormat="1" ht="15.5" x14ac:dyDescent="0.35">
      <c r="B2" s="71"/>
      <c r="F2" s="74" t="s">
        <v>30</v>
      </c>
      <c r="G2" s="161" t="str">
        <f>Stammdaten!D20</f>
        <v>XX.XX.XXXX</v>
      </c>
      <c r="H2" s="162"/>
      <c r="I2" s="73"/>
      <c r="J2" s="73"/>
      <c r="K2" s="73"/>
    </row>
    <row r="3" spans="2:17" s="101" customFormat="1" ht="15.5" x14ac:dyDescent="0.25">
      <c r="B3" s="100"/>
      <c r="F3" s="102" t="s">
        <v>41</v>
      </c>
      <c r="G3" s="192"/>
      <c r="H3" s="192"/>
    </row>
    <row r="4" spans="2:17" ht="20.25" customHeight="1" x14ac:dyDescent="0.25">
      <c r="B4" s="103" t="s">
        <v>33</v>
      </c>
    </row>
    <row r="5" spans="2:17" ht="6" customHeight="1" thickBot="1" x14ac:dyDescent="0.3">
      <c r="B5" s="104"/>
    </row>
    <row r="6" spans="2:17" ht="24" customHeight="1" x14ac:dyDescent="0.25">
      <c r="B6" s="167" t="s">
        <v>2</v>
      </c>
      <c r="C6" s="168"/>
      <c r="D6" s="169"/>
      <c r="E6" s="169"/>
      <c r="F6" s="169"/>
      <c r="G6" s="169"/>
      <c r="H6" s="169"/>
      <c r="I6" s="169"/>
      <c r="J6" s="170" t="s">
        <v>3</v>
      </c>
      <c r="K6" s="171"/>
      <c r="L6" s="171"/>
      <c r="M6" s="172"/>
      <c r="N6" s="169"/>
      <c r="O6" s="169"/>
      <c r="P6" s="173"/>
    </row>
    <row r="7" spans="2:17" ht="24" customHeight="1" x14ac:dyDescent="0.25">
      <c r="B7" s="174" t="s">
        <v>62</v>
      </c>
      <c r="C7" s="175"/>
      <c r="D7" s="185"/>
      <c r="E7" s="185"/>
      <c r="F7" s="185"/>
      <c r="G7" s="186" t="s">
        <v>52</v>
      </c>
      <c r="H7" s="187"/>
      <c r="I7" s="106"/>
      <c r="J7" s="188" t="s">
        <v>4</v>
      </c>
      <c r="K7" s="188"/>
      <c r="L7" s="188"/>
      <c r="M7" s="188"/>
      <c r="N7" s="193"/>
      <c r="O7" s="193"/>
      <c r="P7" s="194"/>
      <c r="Q7" s="165"/>
    </row>
    <row r="8" spans="2:17" x14ac:dyDescent="0.25">
      <c r="B8" s="174" t="s">
        <v>1550</v>
      </c>
      <c r="C8" s="175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166"/>
    </row>
    <row r="9" spans="2:17" x14ac:dyDescent="0.25">
      <c r="B9" s="174"/>
      <c r="C9" s="175"/>
      <c r="D9" s="179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  <c r="Q9" s="166"/>
    </row>
    <row r="10" spans="2:17" x14ac:dyDescent="0.25">
      <c r="B10" s="174"/>
      <c r="C10" s="175"/>
      <c r="D10" s="179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1"/>
      <c r="Q10" s="166"/>
    </row>
    <row r="11" spans="2:17" ht="6" customHeight="1" x14ac:dyDescent="0.25">
      <c r="B11" s="174"/>
      <c r="C11" s="175"/>
      <c r="D11" s="179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</row>
    <row r="12" spans="2:17" ht="178.5" customHeight="1" x14ac:dyDescent="0.25">
      <c r="B12" s="174"/>
      <c r="C12" s="175"/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4"/>
    </row>
    <row r="13" spans="2:17" x14ac:dyDescent="0.25">
      <c r="B13" s="105"/>
    </row>
  </sheetData>
  <sheetProtection selectLockedCells="1"/>
  <mergeCells count="16">
    <mergeCell ref="K1:L1"/>
    <mergeCell ref="G1:J1"/>
    <mergeCell ref="G2:H2"/>
    <mergeCell ref="G3:H3"/>
    <mergeCell ref="N7:P7"/>
    <mergeCell ref="Q7:Q10"/>
    <mergeCell ref="B6:C6"/>
    <mergeCell ref="D6:I6"/>
    <mergeCell ref="J6:M6"/>
    <mergeCell ref="N6:P6"/>
    <mergeCell ref="B8:C12"/>
    <mergeCell ref="D8:P12"/>
    <mergeCell ref="B7:C7"/>
    <mergeCell ref="D7:F7"/>
    <mergeCell ref="G7:H7"/>
    <mergeCell ref="J7:M7"/>
  </mergeCells>
  <phoneticPr fontId="0" type="noConversion"/>
  <pageMargins left="0.70866141732283472" right="0.6692913385826772" top="0.98425196850393704" bottom="0.98425196850393704" header="0.51181102362204722" footer="0.51181102362204722"/>
  <pageSetup paperSize="9" orientation="landscape" r:id="rId1"/>
  <headerFooter alignWithMargins="0">
    <oddHeader>&amp;C&amp;"Arial,Fett"&amp;12Gremiumsblatt
(unterjährige Maßnahmenachmeldungen/-änderungen)</oddHeader>
    <oddFooter>&amp;LC-09G-13 AZAV Maßnahmenliste
DEKRA Certification GmbH&amp;CRev. 16/11/23&amp;RSeite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13</xdr:col>
                    <xdr:colOff>679450</xdr:colOff>
                    <xdr:row>5</xdr:row>
                    <xdr:rowOff>57150</xdr:rowOff>
                  </from>
                  <to>
                    <xdr:col>15</xdr:col>
                    <xdr:colOff>704850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13</xdr:col>
                    <xdr:colOff>679450</xdr:colOff>
                    <xdr:row>6</xdr:row>
                    <xdr:rowOff>50800</xdr:rowOff>
                  </from>
                  <to>
                    <xdr:col>15</xdr:col>
                    <xdr:colOff>704850</xdr:colOff>
                    <xdr:row>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C8FA-573D-467E-B878-65E14232A14E}">
  <sheetPr>
    <tabColor rgb="FFFFFF00"/>
  </sheetPr>
  <dimension ref="A1:B7"/>
  <sheetViews>
    <sheetView workbookViewId="0">
      <selection activeCell="F5" sqref="F5"/>
    </sheetView>
  </sheetViews>
  <sheetFormatPr baseColWidth="10" defaultRowHeight="12.5" x14ac:dyDescent="0.25"/>
  <cols>
    <col min="1" max="1" width="32.453125" customWidth="1"/>
    <col min="2" max="2" width="35.81640625" bestFit="1" customWidth="1"/>
  </cols>
  <sheetData>
    <row r="1" spans="1:2" x14ac:dyDescent="0.25">
      <c r="A1" t="s">
        <v>167</v>
      </c>
      <c r="B1" s="6" t="s">
        <v>175</v>
      </c>
    </row>
    <row r="2" spans="1:2" ht="87" x14ac:dyDescent="0.25">
      <c r="A2" s="33" t="s">
        <v>173</v>
      </c>
      <c r="B2" s="34">
        <v>53.59</v>
      </c>
    </row>
    <row r="3" spans="1:2" ht="87" x14ac:dyDescent="0.25">
      <c r="A3" s="33" t="s">
        <v>174</v>
      </c>
      <c r="B3" s="34">
        <v>9.77</v>
      </c>
    </row>
    <row r="4" spans="1:2" ht="43.5" x14ac:dyDescent="0.25">
      <c r="A4" s="33" t="s">
        <v>176</v>
      </c>
      <c r="B4" s="34">
        <v>71.95</v>
      </c>
    </row>
    <row r="5" spans="1:2" ht="58" x14ac:dyDescent="0.25">
      <c r="A5" s="33" t="s">
        <v>178</v>
      </c>
      <c r="B5" s="34">
        <v>13.56</v>
      </c>
    </row>
    <row r="6" spans="1:2" ht="58" x14ac:dyDescent="0.25">
      <c r="A6" s="33" t="s">
        <v>177</v>
      </c>
      <c r="B6" s="34">
        <v>55.9</v>
      </c>
    </row>
    <row r="7" spans="1:2" ht="58" x14ac:dyDescent="0.25">
      <c r="A7" s="33" t="s">
        <v>179</v>
      </c>
      <c r="B7" s="34">
        <v>18.32</v>
      </c>
    </row>
  </sheetData>
  <sheetProtection algorithmName="SHA-512" hashValue="P2T6VCliELtIytnac9Hofjsb/N+iWxGi2pxlIBlLt0Atg3uOAYh6FH09UTED2RLJ7q1aMjtgdQLuBuF2ogKGrQ==" saltValue="jmndj7e9fiISWIpEm6UEmg==" spinCount="100000" sheet="1" objects="1" scenarios="1"/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09F4C-994F-43A3-B433-CC3BA26DD7BB}">
  <dimension ref="A1:M5"/>
  <sheetViews>
    <sheetView workbookViewId="0">
      <selection activeCell="K21" sqref="K21"/>
    </sheetView>
  </sheetViews>
  <sheetFormatPr baseColWidth="10" defaultColWidth="11.453125" defaultRowHeight="12.5" x14ac:dyDescent="0.25"/>
  <cols>
    <col min="1" max="1" width="11.453125" style="82"/>
    <col min="2" max="2" width="6.54296875" style="82" customWidth="1"/>
    <col min="3" max="3" width="22.81640625" style="82" bestFit="1" customWidth="1"/>
    <col min="4" max="4" width="4.1796875" style="82" customWidth="1"/>
    <col min="5" max="5" width="37.1796875" style="82" customWidth="1"/>
    <col min="6" max="6" width="4.7265625" style="82" customWidth="1"/>
    <col min="7" max="7" width="19.1796875" style="82" customWidth="1"/>
    <col min="8" max="8" width="6.1796875" style="82" customWidth="1"/>
    <col min="9" max="9" width="20.26953125" style="82" customWidth="1"/>
    <col min="10" max="10" width="6.7265625" style="82" customWidth="1"/>
    <col min="11" max="11" width="22" style="82" customWidth="1"/>
    <col min="12" max="12" width="6.26953125" style="82" customWidth="1"/>
    <col min="13" max="13" width="21.453125" style="82" customWidth="1"/>
    <col min="14" max="16384" width="11.453125" style="82"/>
  </cols>
  <sheetData>
    <row r="1" spans="1:13" x14ac:dyDescent="0.25">
      <c r="A1" s="76" t="s">
        <v>1539</v>
      </c>
      <c r="C1" s="76" t="s">
        <v>1540</v>
      </c>
      <c r="E1" s="82" t="s">
        <v>32</v>
      </c>
      <c r="G1" s="82" t="s">
        <v>9</v>
      </c>
      <c r="I1" s="82" t="s">
        <v>54</v>
      </c>
      <c r="K1" s="82" t="s">
        <v>58</v>
      </c>
      <c r="M1" s="82" t="s">
        <v>74</v>
      </c>
    </row>
    <row r="2" spans="1:13" ht="62.5" x14ac:dyDescent="0.25">
      <c r="A2" s="76" t="s">
        <v>36</v>
      </c>
      <c r="C2" s="76" t="s">
        <v>91</v>
      </c>
      <c r="E2" s="87" t="s">
        <v>90</v>
      </c>
      <c r="G2" s="87" t="s">
        <v>35</v>
      </c>
      <c r="I2" s="82" t="s">
        <v>56</v>
      </c>
      <c r="K2" s="87" t="s">
        <v>59</v>
      </c>
      <c r="M2" s="87" t="s">
        <v>75</v>
      </c>
    </row>
    <row r="3" spans="1:13" ht="37.5" x14ac:dyDescent="0.25">
      <c r="A3" s="76" t="s">
        <v>37</v>
      </c>
      <c r="C3" s="76" t="s">
        <v>92</v>
      </c>
      <c r="E3" s="87" t="s">
        <v>34</v>
      </c>
      <c r="I3" s="87" t="s">
        <v>55</v>
      </c>
      <c r="K3" s="82" t="s">
        <v>60</v>
      </c>
      <c r="M3" s="87" t="s">
        <v>76</v>
      </c>
    </row>
    <row r="4" spans="1:13" ht="25" x14ac:dyDescent="0.25">
      <c r="A4" s="76" t="s">
        <v>39</v>
      </c>
      <c r="C4" s="76" t="s">
        <v>93</v>
      </c>
      <c r="E4" s="87" t="s">
        <v>53</v>
      </c>
      <c r="K4" s="87" t="s">
        <v>61</v>
      </c>
      <c r="M4" s="87" t="s">
        <v>77</v>
      </c>
    </row>
    <row r="5" spans="1:13" x14ac:dyDescent="0.25">
      <c r="A5" s="76" t="s">
        <v>38</v>
      </c>
      <c r="E5" s="127" t="s">
        <v>1560</v>
      </c>
    </row>
  </sheetData>
  <sheetProtection algorithmName="SHA-512" hashValue="P09LMdyaLCmHZpZVMeBDkZO2oYcpIh0gFvYz134y66xd2pSuYxAxQt32QKo9qwNkkyq4rcQw+8fKvmwvf/jPLA==" saltValue="QNM8g9dbf6Wkp/teRY2FPQ==" spinCount="100000" sheet="1" objects="1" scenarios="1" selectLockedCells="1" selectUnlockedCells="1"/>
  <dataConsolidate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F A A B Q S w M E F A A C A A g A p V X l V g 9 W H E + m A A A A 9 g A A A B I A H A B D b 2 5 m a W c v U G F j a 2 F n Z S 5 4 b W w g o h g A K K A U A A A A A A A A A A A A A A A A A A A A A A A A A A A A h Y + x D o I w G I R f h X S n L Z g Y J D 9 l U D d J T E y M a 1 N q a Y R i a L G 8 m 4 O P 5 C u I U d T N 8 e 6 + S + 7 u 1 x v k Q 1 M H F 9 l Z 3 Z o M R Z i i Q B r R l t q o D P X u G C Y o Z 7 D l 4 s S V D E b Y 2 H S w O k O V c + e U E O 8 9 9 j P c d o r E l E b k U G x 2 o p I N D 7 W x j h s h 0 a d V / m 8 h B v v X G B b j i C Z 4 k c w x B T K Z U G j z B e J x 7 z P 9 M W H Z 1 6 7 v J C t l u F o D m S S Q 9 w f 2 A F B L A w Q U A A I A C A C l V e V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V X l V o H Y e i n 8 A Q A A + w o A A B M A H A B G b 3 J t d W x h c y 9 T Z W N 0 a W 9 u M S 5 t I K I Y A C i g F A A A A A A A A A A A A A A A A A A A A A A A A A A A A O 1 U 3 U o b Q R i 9 D + Q d h v U m g W 3 A K I J E C 2 0 M o h a L b k Q w 5 G K y f m k W Z 7 8 J M 7 P V N O R t f A z v f D G / z U Y z y c 5 u a 2 l L L 5 K L D c z 3 O + e c O R p C E 0 l k Q f a / 3 a p W q h U 9 4 g p u 2 Z Y X G F A U C 0 f i + U l r E G z b Y 4 d M g K l W G P 0 u E h A C 6 K T z E I J o t B O l A M 2 1 V H c D K e 9 q 9 W n v n M d w 6 N 3 c R z o c A d J H R c a A 1 5 / 1 2 h I N J f f 9 r N W W d w z P j 3 g L i k a y 7 m S c D u r y g Y B G V 3 H U Q 6 n i t h R J j B Q D X c t G + 9 O p Z 2 0 X Z P 1 p S 5 8 Z S m M G H s z M Z 9 P F R d L z E z R 7 u 4 2 0 y T z Q U R r M D 8 D C m m Z J T b O g Z q e k x h H L i n Y d g f z V H C O X S V / H c y 4 d 1 3 R 0 2 s l 1 + k I E f I O y Y v k L A x Y 5 D t x y O Q 4 s T u V g y O N I R J B b 7 / O H o 7 P g 9 Z T j Z D a r v 4 m n g 2 Z I I B p g w Z g L E t Z S P p c Q y + + Q a U f X 8 j r z C y V k q W Z V J 5 Y 0 V s V g 8 b / K u M V x E a s F R B Z R t 2 T L j b 0 L b Q u w Y x h G h B O h w G 4 g E j Z g A Q g y g 0 t 5 n 6 K V B 9 Z n w M M R q / X y s u i z g 4 8 M E y H q y 0 F X 8 Q C Q Y w E 1 S P 5 g U 7 O + 1 O o D l 0 5 Y s l O P 5 F C t R F g y 9 y f e 1 t x 4 2 8 b b N t 7 2 n 3 u b 8 / H / f W 9 r / i N v c 1 r 3 u 7 3 t U y o C S D d J n Q R / y 9 g W x f t / 1 N B I O B k A q W W W P P f F v a 0 H 8 Z 4 H h A k B p N Z A W 1 + 5 9 Q J Q S w E C L Q A U A A I A C A C l V e V W D 1 Y c T 6 Y A A A D 2 A A A A E g A A A A A A A A A A A A A A A A A A A A A A Q 2 9 u Z m l n L 1 B h Y 2 t h Z 2 U u e G 1 s U E s B A i 0 A F A A C A A g A p V X l V g / K 6 a u k A A A A 6 Q A A A B M A A A A A A A A A A A A A A A A A 8 g A A A F t D b 2 5 0 Z W 5 0 X 1 R 5 c G V z X S 5 4 b W x Q S w E C L Q A U A A I A C A C l V e V W g d h 6 K f w B A A D 7 C g A A E w A A A A A A A A A A A A A A A A D j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H H A A A A A A A A K U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G V y b i U y M F N j a G w l Q z M l Q k N z c 2 V s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M Y X N 0 V X B k Y X R l Z C I g V m F s d W U 9 I m Q y M D I z L T A z L T I w V D E 0 O j E y O j Q 4 L j E 3 O D k y O T N a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2 h s w 7 x z c 2 V s I D E v Q X V 0 b 1 J l b W 9 2 Z W R D b 2 x 1 b W 5 z M S 5 7 U 2 N o b M O 8 c 3 N l b G 9 w d G l v b i w w f S Z x d W 9 0 O y w m c X V v d D t T Z W N 0 a W 9 u M S 9 T Y 2 h s w 7 x z c 2 V s I D E v Q X V 0 b 1 J l b W 9 2 Z W R D b 2 x 1 b W 5 z M S 5 7 T G F u Z C 0 s I F R p Z X I t L C B G b 3 J z d H d p c n R z Y 2 h h Z n R z Y m V y d W Z l L D F 9 J n F 1 b 3 Q 7 L C Z x d W 9 0 O 1 N l Y 3 R p b 2 4 x L 1 N j a G z D v H N z Z W w g M S 9 B d X R v U m V t b 3 Z l Z E N v b H V t b n M x L n t C L U R L U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2 h s w 7 x z c 2 V s I D E v Q X V 0 b 1 J l b W 9 2 Z W R D b 2 x 1 b W 5 z M S 5 7 U 2 N o b M O 8 c 3 N l b G 9 w d G l v b i w w f S Z x d W 9 0 O y w m c X V v d D t T Z W N 0 a W 9 u M S 9 T Y 2 h s w 7 x z c 2 V s I D E v Q X V 0 b 1 J l b W 9 2 Z W R D b 2 x 1 b W 5 z M S 5 7 T G F u Z C 0 s I F R p Z X I t L C B G b 3 J z d H d p c n R z Y 2 h h Z n R z Y m V y d W Z l L D F 9 J n F 1 b 3 Q 7 L C Z x d W 9 0 O 1 N l Y 3 R p b 2 4 x L 1 N j a G z D v H N z Z W w g M S 9 B d X R v U m V t b 3 Z l Z E N v b H V t b n M x L n t C L U R L U y w y f S Z x d W 9 0 O 1 0 s J n F 1 b 3 Q 7 U m V s Y X R p b 2 5 z a G l w S W 5 m b y Z x d W 9 0 O z p b X X 0 i I C 8 + P E V u d H J 5 I F R 5 c G U 9 I l F 1 Z X J 5 R 3 J v d X B J R C I g V m F s d W U 9 I n M x M D U 0 O W M 3 M y 1 j N m F j L T Q 4 Y W M t O T h i O C 1 m O G Y z Z m M z Z W M 1 N m M i I C 8 + P C 9 T d G F i b G V F b n R y a W V z P j w v S X R l b T 4 8 S X R l b T 4 8 S X R l b U x v Y 2 F 0 a W 9 u P j x J d G V t V H l w Z T 5 G b 3 J t d W x h P C 9 J d G V t V H l w Z T 4 8 S X R l b V B h d G g + U 2 V j d G l v b j E v U 3 R l c m 4 l M j B T Y 2 h s J U M z J U J D c 3 N l b C U y M D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l c m 4 l M j B T Y 2 h s J U M z J U J D c 3 N l b C U y M D E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l c m 4 l M j B T Y 2 h s J U M z J U J D c 3 N l b C U y M D E v R W 5 0 Z m V y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Z X J u J T I w U 2 N o b C V D M y V C Q 3 N z Z W w l M j A x L 0 d l Z m l s d G V y d G U l M j B a Z W l s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V y b i U y M F N j a G w l Q z M l Q k N z c 2 V s J T I w M S 9 V b W J l b m F u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Z X J u J T I w U 2 N o b C V D M y V C Q 3 N z Z W w l M j A y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T G F z d F V w Z G F 0 Z W Q i I F Z h b H V l P S J k M j A y M y 0 w M y 0 y M F Q x N D o x M j o 0 O C 4 x N z g 5 M j k z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2 h s w 7 x z c 2 V s I D I v Q X V 0 b 1 J l b W 9 2 Z W R D b 2 x 1 b W 5 z M S 5 7 U 2 N o b M O 8 c 3 N l b G 9 w d G l v b i w w f S Z x d W 9 0 O y w m c X V v d D t T Z W N 0 a W 9 u M S 9 T Y 2 h s w 7 x z c 2 V s I D I v Q X V 0 b 1 J l b W 9 2 Z W R D b 2 x 1 b W 5 z M S 5 7 T G F u Z C 0 s I F R p Z X I t L C B G b 3 J z d H d p c n R z Y 2 h h Z n R z Y m V y d W Z l L D F 9 J n F 1 b 3 Q 7 L C Z x d W 9 0 O 1 N l Y 3 R p b 2 4 x L 1 N j a G z D v H N z Z W w g M i 9 B d X R v U m V t b 3 Z l Z E N v b H V t b n M x L n t C L U R L U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2 h s w 7 x z c 2 V s I D I v Q X V 0 b 1 J l b W 9 2 Z W R D b 2 x 1 b W 5 z M S 5 7 U 2 N o b M O 8 c 3 N l b G 9 w d G l v b i w w f S Z x d W 9 0 O y w m c X V v d D t T Z W N 0 a W 9 u M S 9 T Y 2 h s w 7 x z c 2 V s I D I v Q X V 0 b 1 J l b W 9 2 Z W R D b 2 x 1 b W 5 z M S 5 7 T G F u Z C 0 s I F R p Z X I t L C B G b 3 J z d H d p c n R z Y 2 h h Z n R z Y m V y d W Z l L D F 9 J n F 1 b 3 Q 7 L C Z x d W 9 0 O 1 N l Y 3 R p b 2 4 x L 1 N j a G z D v H N z Z W w g M i 9 B d X R v U m V t b 3 Z l Z E N v b H V t b n M x L n t C L U R L U y w y f S Z x d W 9 0 O 1 0 s J n F 1 b 3 Q 7 U m V s Y X R p b 2 5 z a G l w S W 5 m b y Z x d W 9 0 O z p b X X 0 i I C 8 + P E V u d H J 5 I F R 5 c G U 9 I l F 1 Z X J 5 R 3 J v d X B J R C I g V m F s d W U 9 I n M x M D U 0 O W M 3 M y 1 j N m F j L T Q 4 Y W M t O T h i O C 1 m O G Y z Z m M z Z W M 1 N m M i I C 8 + P C 9 T d G F i b G V F b n R y a W V z P j w v S X R l b T 4 8 S X R l b T 4 8 S X R l b U x v Y 2 F 0 a W 9 u P j x J d G V t V H l w Z T 5 G b 3 J t d W x h P C 9 J d G V t V H l w Z T 4 8 S X R l b V B h d G g + U 2 V j d G l v b j E v U 3 R l c m 4 l M j B T Y 2 h s J U M z J U J D c 3 N l b C U y M D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l c m 4 l M j B T Y 2 h s J U M z J U J D c 3 N l b C U y M D I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l c m 4 l M j B T Y 2 h s J U M z J U J D c 3 N l b C U y M D I v R W 5 0 Z m V y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Z X J u J T I w U 2 N o b C V D M y V C Q 3 N z Z W w l M j A y L 0 d l Z m l s d G V y d G U l M j B a Z W l s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V y b i U y M F N j a G w l Q z M l Q k N z c 2 V s J T I w M i 9 V b W J l b m F u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G V y Z S U y M F R h Y m V s b G V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x h c 3 R V c G R h d G V k I i B W Y W x 1 Z T 0 i Z D I w M j M t M D M t M j B U M T Q 6 M T I 6 N D g u M T c 4 O T I 5 M 1 o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u Z G V y Z S B U Y W J l b G x l b i 9 B d X R v U m V t b 3 Z l Z E N v b H V t b n M x L n t F c n N 0 Z S B a Z W l j a G V u L D B 9 J n F 1 b 3 Q 7 L C Z x d W 9 0 O 1 N l Y 3 R p b 2 4 x L 0 F u Z G V y Z S B U Y W J l b G x l b i 9 B d X R v U m V t b 3 Z l Z E N v b H V t b n M x L n t T Y 2 h s w 7 x z c 2 V s b 3 B 0 a W 9 u L D F 9 J n F 1 b 3 Q 7 L C Z x d W 9 0 O 1 N l Y 3 R p b 2 4 x L 0 F u Z G V y Z S B U Y W J l b G x l b i 9 B d X R v U m V t b 3 Z l Z E N v b H V t b n M x L n t K b 2 J m Y W 1 p b G l l L D J 9 J n F 1 b 3 Q 7 L C Z x d W 9 0 O 1 N l Y 3 R p b 2 4 x L 0 F u Z G V y Z S B U Y W J l b G x l b i 9 B d X R v U m V t b 3 Z l Z E N v b H V t b n M x L n t C L U R L U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b m R l c m U g V G F i Z W x s Z W 4 v Q X V 0 b 1 J l b W 9 2 Z W R D b 2 x 1 b W 5 z M S 5 7 R X J z d G U g W m V p Y 2 h l b i w w f S Z x d W 9 0 O y w m c X V v d D t T Z W N 0 a W 9 u M S 9 B b m R l c m U g V G F i Z W x s Z W 4 v Q X V 0 b 1 J l b W 9 2 Z W R D b 2 x 1 b W 5 z M S 5 7 U 2 N o b M O 8 c 3 N l b G 9 w d G l v b i w x f S Z x d W 9 0 O y w m c X V v d D t T Z W N 0 a W 9 u M S 9 B b m R l c m U g V G F i Z W x s Z W 4 v Q X V 0 b 1 J l b W 9 2 Z W R D b 2 x 1 b W 5 z M S 5 7 S m 9 i Z m F t a W x p Z S w y f S Z x d W 9 0 O y w m c X V v d D t T Z W N 0 a W 9 u M S 9 B b m R l c m U g V G F i Z W x s Z W 4 v Q X V 0 b 1 J l b W 9 2 Z W R D b 2 x 1 b W 5 z M S 5 7 Q i 1 E S 1 M s M 3 0 m c X V v d D t d L C Z x d W 9 0 O 1 J l b G F 0 a W 9 u c 2 h p c E l u Z m 8 m c X V v d D s 6 W 1 1 9 I i A v P j x F b n R y e S B U e X B l P S J R d W V y e U l E I i B W Y W x 1 Z T 0 i c z M z N T A y Y 2 I 3 L T d l M G Y t N G M 4 N y 1 h O D M 4 L W I 1 M T g 2 M j E 3 M j M 4 N y I g L z 4 8 L 1 N 0 Y W J s Z U V u d H J p Z X M + P C 9 J d G V t P j x J d G V t P j x J d G V t T G 9 j Y X R p b 2 4 + P E l 0 Z W 1 U e X B l P k Z v c m 1 1 b G E 8 L 0 l 0 Z W 1 U e X B l P j x J d G V t U G F 0 a D 5 T Z W N 0 a W 9 u M S 9 B b m R l c m U l M j B U Y W J l b G x l b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R l c m U l M j B U Y W J l b G x l b i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K O 0 o 5 / x j E O Q L T g C v y W p A g A A A A A C A A A A A A A D Z g A A w A A A A B A A A A A W D 5 P X U N f 6 j 7 M 1 r p r V 8 4 N a A A A A A A S A A A C g A A A A E A A A A L n M / U t d S F 8 R A u B G 5 o b D X p N Q A A A A D m N H s v 3 m F 0 F X F 1 G y S G D c W 7 a k / 3 o x w 6 i 1 8 6 E a Q 7 g A C E J z V Z t T O Y k M c i 8 F S W n W J u 8 / 4 m T Z G M 1 V n S A N r S H j N n O 9 / z j R i M c 6 m A N l I r v J A 9 T g z e k U A A A A C + I k r s e 5 d / o E j S S V + D / 5 P j 9 4 J i U = < / D a t a M a s h u p > 
</file>

<file path=customXml/itemProps1.xml><?xml version="1.0" encoding="utf-8"?>
<ds:datastoreItem xmlns:ds="http://schemas.openxmlformats.org/officeDocument/2006/customXml" ds:itemID="{C32CA98C-EF53-47A0-B469-C9226B4683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Stammdaten</vt:lpstr>
      <vt:lpstr>A&amp;BE - § 45</vt:lpstr>
      <vt:lpstr>FbW - §§ 81ff</vt:lpstr>
      <vt:lpstr>B-DKS FbW Tabelle</vt:lpstr>
      <vt:lpstr>FKS-intern_Gremium</vt:lpstr>
      <vt:lpstr>B-DKS §45 Tabelle</vt:lpstr>
      <vt:lpstr>Drop-Down-Tabellen</vt:lpstr>
      <vt:lpstr>'A&amp;BE - § 45'!Druckbereich</vt:lpstr>
      <vt:lpstr>'FbW - §§ 81ff'!Druckbereich</vt:lpstr>
      <vt:lpstr>'FKS-intern_Gremium'!Druckbereich</vt:lpstr>
      <vt:lpstr>Stammdaten!Druckbereich</vt:lpstr>
      <vt:lpstr>'A&amp;BE - § 45'!Drucktitel</vt:lpstr>
      <vt:lpstr>'FbW - §§ 81ff'!Drucktitel</vt:lpstr>
      <vt:lpstr>'A&amp;BE - § 45'!Text1</vt:lpstr>
    </vt:vector>
  </TitlesOfParts>
  <Company>DEKRA Certification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DKurpiela</dc:creator>
  <cp:lastModifiedBy>Anton Schienmann</cp:lastModifiedBy>
  <cp:lastPrinted>2018-06-28T14:28:37Z</cp:lastPrinted>
  <dcterms:created xsi:type="dcterms:W3CDTF">2012-04-16T14:50:01Z</dcterms:created>
  <dcterms:modified xsi:type="dcterms:W3CDTF">2023-11-14T14:03:29Z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16b40-a803-442a-a923-9d42e9158dd1_Enabled">
    <vt:lpwstr>true</vt:lpwstr>
  </property>
  <property fmtid="{D5CDD505-2E9C-101B-9397-08002B2CF9AE}" pid="3" name="MSIP_Label_49a16b40-a803-442a-a923-9d42e9158dd1_SetDate">
    <vt:lpwstr>2022-04-28T07:12:37Z</vt:lpwstr>
  </property>
  <property fmtid="{D5CDD505-2E9C-101B-9397-08002B2CF9AE}" pid="4" name="MSIP_Label_49a16b40-a803-442a-a923-9d42e9158dd1_Method">
    <vt:lpwstr>Standard</vt:lpwstr>
  </property>
  <property fmtid="{D5CDD505-2E9C-101B-9397-08002B2CF9AE}" pid="5" name="MSIP_Label_49a16b40-a803-442a-a923-9d42e9158dd1_Name">
    <vt:lpwstr>Internal</vt:lpwstr>
  </property>
  <property fmtid="{D5CDD505-2E9C-101B-9397-08002B2CF9AE}" pid="6" name="MSIP_Label_49a16b40-a803-442a-a923-9d42e9158dd1_SiteId">
    <vt:lpwstr>cf81581f-cf8c-405d-97e3-34a295c8d882</vt:lpwstr>
  </property>
  <property fmtid="{D5CDD505-2E9C-101B-9397-08002B2CF9AE}" pid="7" name="MSIP_Label_49a16b40-a803-442a-a923-9d42e9158dd1_ActionId">
    <vt:lpwstr>ce656fdf-8c52-423b-84b7-1373f7b72bd1</vt:lpwstr>
  </property>
  <property fmtid="{D5CDD505-2E9C-101B-9397-08002B2CF9AE}" pid="8" name="MSIP_Label_49a16b40-a803-442a-a923-9d42e9158dd1_ContentBits">
    <vt:lpwstr>0</vt:lpwstr>
  </property>
</Properties>
</file>